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IB513-0012\Users\IB513-0012\Desktop\AKTAR\İHALE KOMİSYONU\İH.KOM. İHALE DOSYA\02- İHALE\03- BELLİ İSTEKLİLER USULÜ\20223-66792 HAMMADDE aLM\"/>
    </mc:Choice>
  </mc:AlternateContent>
  <bookViews>
    <workbookView xWindow="480" yWindow="45" windowWidth="18240" windowHeight="11055"/>
  </bookViews>
  <sheets>
    <sheet name="Ek-1" sheetId="4" r:id="rId1"/>
  </sheets>
  <externalReferences>
    <externalReference r:id="rId2"/>
    <externalReference r:id="rId3"/>
  </externalReferences>
  <definedNames>
    <definedName name="_xlnm._FilterDatabase" localSheetId="0" hidden="1">'Ek-1'!$A$1:$J$103</definedName>
    <definedName name="_xlnm.Print_Area" localSheetId="0">'Ek-1'!$A$1:$J$103</definedName>
    <definedName name="_xlnm.Print_Titles" localSheetId="0">'Ek-1'!$2:$2</definedName>
  </definedNames>
  <calcPr calcId="162913"/>
</workbook>
</file>

<file path=xl/calcChain.xml><?xml version="1.0" encoding="utf-8"?>
<calcChain xmlns="http://schemas.openxmlformats.org/spreadsheetml/2006/main">
  <c r="D61" i="4" l="1"/>
  <c r="E61" i="4"/>
  <c r="D62" i="4"/>
  <c r="E62" i="4"/>
  <c r="D63" i="4"/>
  <c r="E63" i="4"/>
  <c r="D64" i="4"/>
  <c r="E64" i="4"/>
  <c r="D65" i="4"/>
  <c r="E65" i="4"/>
  <c r="D66" i="4"/>
  <c r="E66" i="4"/>
  <c r="D67" i="4"/>
  <c r="E67" i="4"/>
  <c r="D68" i="4"/>
  <c r="E68" i="4"/>
  <c r="D69" i="4"/>
  <c r="E69" i="4"/>
  <c r="D70" i="4"/>
  <c r="E70" i="4"/>
  <c r="D71" i="4"/>
  <c r="E71" i="4"/>
  <c r="D72" i="4"/>
  <c r="E72" i="4"/>
  <c r="D73" i="4"/>
  <c r="E73" i="4"/>
  <c r="D74" i="4"/>
  <c r="E74" i="4"/>
  <c r="E60" i="4"/>
  <c r="D60" i="4"/>
  <c r="D31" i="4"/>
  <c r="E31" i="4"/>
  <c r="D32" i="4"/>
  <c r="E32" i="4"/>
  <c r="D33" i="4"/>
  <c r="E33" i="4"/>
  <c r="D34" i="4"/>
  <c r="E34" i="4"/>
  <c r="D35" i="4"/>
  <c r="E35" i="4"/>
  <c r="D36" i="4"/>
  <c r="E36" i="4"/>
  <c r="D37" i="4"/>
  <c r="E37" i="4"/>
  <c r="D38" i="4"/>
  <c r="E38" i="4"/>
  <c r="D39" i="4"/>
  <c r="E39" i="4"/>
  <c r="D40" i="4"/>
  <c r="E40" i="4"/>
  <c r="D41" i="4"/>
  <c r="E41" i="4"/>
  <c r="D42" i="4"/>
  <c r="E42" i="4"/>
  <c r="D43" i="4"/>
  <c r="E43" i="4"/>
  <c r="D44" i="4"/>
  <c r="E44" i="4"/>
  <c r="D45" i="4"/>
  <c r="E45" i="4"/>
  <c r="D46" i="4"/>
  <c r="E46" i="4"/>
  <c r="D47" i="4"/>
  <c r="E47" i="4"/>
  <c r="D48" i="4"/>
  <c r="E48" i="4"/>
  <c r="D49" i="4"/>
  <c r="E49" i="4"/>
  <c r="D50" i="4"/>
  <c r="E50" i="4"/>
  <c r="D51" i="4"/>
  <c r="E51" i="4"/>
  <c r="D52" i="4"/>
  <c r="E52" i="4"/>
  <c r="D53" i="4"/>
  <c r="E53" i="4"/>
  <c r="D54" i="4"/>
  <c r="E54" i="4"/>
  <c r="D55" i="4"/>
  <c r="E55" i="4"/>
  <c r="D56" i="4"/>
  <c r="E56" i="4"/>
  <c r="D57" i="4"/>
  <c r="E57" i="4"/>
  <c r="D58" i="4"/>
  <c r="E58" i="4"/>
  <c r="E30" i="4"/>
  <c r="D30" i="4"/>
  <c r="D18" i="4"/>
  <c r="E18" i="4"/>
  <c r="D19" i="4"/>
  <c r="E19" i="4"/>
  <c r="D20" i="4"/>
  <c r="E20" i="4"/>
  <c r="D21" i="4"/>
  <c r="E21" i="4"/>
  <c r="D22" i="4"/>
  <c r="E22" i="4"/>
  <c r="D23" i="4"/>
  <c r="E23" i="4"/>
  <c r="D24" i="4"/>
  <c r="E24" i="4"/>
  <c r="D25" i="4"/>
  <c r="E25" i="4"/>
  <c r="D26" i="4"/>
  <c r="E26" i="4"/>
  <c r="D27" i="4"/>
  <c r="E27" i="4"/>
  <c r="D28" i="4"/>
  <c r="E28" i="4"/>
  <c r="D11" i="4"/>
  <c r="E11" i="4"/>
  <c r="D12" i="4"/>
  <c r="E12" i="4"/>
  <c r="D13" i="4"/>
  <c r="E13" i="4"/>
  <c r="D14" i="4"/>
  <c r="E14" i="4"/>
  <c r="D15" i="4"/>
  <c r="E15" i="4"/>
  <c r="D16" i="4"/>
  <c r="E16" i="4"/>
  <c r="E10" i="4"/>
  <c r="D10" i="4"/>
  <c r="D5" i="4"/>
  <c r="E5" i="4"/>
  <c r="D6" i="4"/>
  <c r="E6" i="4"/>
  <c r="D7" i="4"/>
  <c r="E7" i="4"/>
  <c r="D8" i="4"/>
  <c r="E8" i="4"/>
  <c r="E4" i="4"/>
  <c r="D4" i="4"/>
  <c r="A59" i="4" l="1"/>
  <c r="A9" i="4"/>
</calcChain>
</file>

<file path=xl/sharedStrings.xml><?xml version="1.0" encoding="utf-8"?>
<sst xmlns="http://schemas.openxmlformats.org/spreadsheetml/2006/main" count="462" uniqueCount="370">
  <si>
    <t>STOK NU.</t>
  </si>
  <si>
    <t>S. NU</t>
  </si>
  <si>
    <t>MALZEMENİN ADI</t>
  </si>
  <si>
    <t>MİKTAR</t>
  </si>
  <si>
    <t>MALZEME ÖZELLİKLERİ</t>
  </si>
  <si>
    <t>TEKNİK ŞARTNAMESİ</t>
  </si>
  <si>
    <t>DOKÜMAN NU.</t>
  </si>
  <si>
    <t>TEKBİM VERİ TABANINDA TEKNİK ŞARTNAMESİ BULUNMAMAKTADIR</t>
  </si>
  <si>
    <t>5510KK0456866</t>
  </si>
  <si>
    <t>‌MDF LAM KOYU KİRAZ</t>
  </si>
  <si>
    <t>TEKBİM VERİ TABANINDA UYGUN ŞARTNAMESİ BULUNMAMAKTADIR.</t>
  </si>
  <si>
    <t>‌KONTRPLAK,OKÜME(TETRA), 12X1700X2200MM, 1.SINIF</t>
  </si>
  <si>
    <t>‌KONTRPLAK SUYA DAYANIKLI 12x1700x2200MM</t>
  </si>
  <si>
    <t>4940KK0045154 - ‌BAKIM ÇALIŞMALARI</t>
  </si>
  <si>
    <t>NO:876</t>
  </si>
  <si>
    <t>8010KK0072176</t>
  </si>
  <si>
    <t>‌BOYA, ASTAR AKRİLİK, (GRİ 4+1)</t>
  </si>
  <si>
    <t>0000GK0130372</t>
  </si>
  <si>
    <t>‌TİNER, SELÜLOZİK</t>
  </si>
  <si>
    <t>TİNER AKRİLİK</t>
  </si>
  <si>
    <t>2.2.162</t>
  </si>
  <si>
    <t>8010KK0187763</t>
  </si>
  <si>
    <t>M600</t>
  </si>
  <si>
    <t>TPMC-T022</t>
  </si>
  <si>
    <t>TTC520</t>
  </si>
  <si>
    <t>8010KK0200383</t>
  </si>
  <si>
    <t>‌KORUYUCU, DARBE, PÜTÜRLÜ, (SİYAH)</t>
  </si>
  <si>
    <t>0200392</t>
  </si>
  <si>
    <t>8010KK0365692</t>
  </si>
  <si>
    <t>‌BOYA,TOZ YALDIZ BRONZ</t>
  </si>
  <si>
    <t>YALDIZ BRONZ</t>
  </si>
  <si>
    <t>4940KK0045155 - ‌ENDİREKT MALZEME</t>
  </si>
  <si>
    <t>T.Ş. Madde 2.1.2 'ye göre Ana Malzeme: İdarenin elinde mevcut  Yazılı Açıklamalar Listesinin Ana Malzeme grubunda gösterilmiştir.</t>
  </si>
  <si>
    <t>T.Ş. 2.1.3 'e göre Ana Malzemeye Ait  Tanıtıcı Bilgi: İdarenin elinde bulunan Ana Malzeme grubunda belirtilen bilgilerdir.</t>
  </si>
  <si>
    <t>T.Ş. 2.1.4 'e göre Malzeme Tanıtıcı Bilgisi: Yazılı Açıklamalar Listesinde beliritilen Ana Malzemenin ve kullanıldığı grubun bakım-onarımını yapmak maksadıyla T.Ş. nin 2.1.5. veya 2.1.6. veya  2.1.7.'de tanımı verilen Stok numarasıdır.</t>
  </si>
  <si>
    <t xml:space="preserve">T.Ş. Madde 3.1.2.'ye göre malzemenin, ana  malzemeye montajı ve ana malzemede kullanımı yüklenici tarafından yapılmayacaktır.   </t>
  </si>
  <si>
    <t xml:space="preserve">T.Ş. Madde 3.1.3'e göre malzemenin, ana malzemede montajı kapsamında ana malzemenin kalibrasyonu yapılmayacaktır. </t>
  </si>
  <si>
    <t>T.Ş. Madde 3.1.4'e göre bu iş ile ilgili eğitim verilmeyecektir.</t>
  </si>
  <si>
    <t>T.Ş. Madde 3.1.5.'e göre MSDS belgesi istenmeyecektir.</t>
  </si>
  <si>
    <t xml:space="preserve">T.Ş. Madde 3.1.6.'ya göre kalite güvence ve ürün kalite belgesi istenmeyecektir. </t>
  </si>
  <si>
    <t xml:space="preserve">T.Ş. Madde 3.2.3.'e göre  Alım Esas Numunesi Yoktur. </t>
  </si>
  <si>
    <t>T.Ş. Madde 3.3.1.'e göre Ambalajlama ve etiketleme ile ilgili hususlar sözleşmenin bentlerinde belirtilmiştir. (Malzemeler; garanti süreci boyunca depolama şartlarından, ısıdan, korozyondan, paslanma ve oksitlenme durumlarından etkilenmeyecek şekilde uygun ambalajlı olarak teslim edilecektir.)</t>
  </si>
  <si>
    <t>T.Ş. Madde 4.3.'e göre ; çizelge-1'de verilmiştir.</t>
  </si>
  <si>
    <t>Çizelge-1 Fonksiyon Muayenesi için Numune Alma Çizelgesi;</t>
  </si>
  <si>
    <t>Muayeneye Arz Olunan Partinin Büyüklüğü</t>
  </si>
  <si>
    <t>Fonksiyon Muayenesi İçin Alınacak En Az Numune Miktarı</t>
  </si>
  <si>
    <t>4-50 (Dört-Elli) arasında</t>
  </si>
  <si>
    <t>3 (üç)</t>
  </si>
  <si>
    <t>51-200 (Elli bir - iki yüz ) arasında</t>
  </si>
  <si>
    <t>8 (Sekiz )</t>
  </si>
  <si>
    <t>201-500  (İkiyiz bir -Beş yüz ) arasında</t>
  </si>
  <si>
    <t xml:space="preserve">10 (On) </t>
  </si>
  <si>
    <t>501-1000 (Beşyüz bir-bin) arasında</t>
  </si>
  <si>
    <t>15 (Onbeş)</t>
  </si>
  <si>
    <t>1001 (Bin bir) ve daha çok</t>
  </si>
  <si>
    <t>20 (Yirmi)</t>
  </si>
  <si>
    <t>İSTENDİĞİ ANA MALZEME</t>
  </si>
  <si>
    <r>
      <t xml:space="preserve">REFERANS NU.
</t>
    </r>
    <r>
      <rPr>
        <b/>
        <sz val="8"/>
        <rFont val="Times New Roman"/>
        <family val="1"/>
        <charset val="162"/>
      </rPr>
      <t>(Parça numaralı veya Muadili malzeme)</t>
    </r>
  </si>
  <si>
    <t xml:space="preserve">SAC, LEVHA, 1,2X1200X2400 MM, 6112 CCR </t>
  </si>
  <si>
    <t>1,2X1200X2400</t>
  </si>
  <si>
    <t>ÜRETİM METODU HADDELİ #
UZUNLUK MİLİMETRE NOMİNAL 2400,0 #
ENİ MİLİMETRE NOMİNAL 1200,0 #
KESİT KALINLIĞI MİLİMETRE NOMİNAL 1,2 #
KULLANIM ADI SAC, LEVHA, 1,2X1200X2400 MM, 6112 CCR
ÖZEL HUSUSLAR ÇELİK ERD, 6112, HADDELİ, KENAR TİPİ CCR</t>
  </si>
  <si>
    <t>KKKPHS10820785</t>
  </si>
  <si>
    <t>2023 YILI İHTİYAÇ BAKIM İDAME İSTEĞİ</t>
  </si>
  <si>
    <t>8140270362702
8115KK0285536 - TABANCA SANDIĞI</t>
  </si>
  <si>
    <t>SAC LEVHA HRP E 3237 1,5X1000X2000 MM.</t>
  </si>
  <si>
    <t>1,50X1000X2000 HRP-3237</t>
  </si>
  <si>
    <t>SAC LEVHA,METAL
ÜRETİM METODU SICAK HADDE
KENAR TİPİ HRP</t>
  </si>
  <si>
    <t>KKKPHS22450073</t>
  </si>
  <si>
    <t>5680KK0405146</t>
  </si>
  <si>
    <t>KUTU PROFİL 40X20X1 MM</t>
  </si>
  <si>
    <t>‌KUTU PROFİL 40X20X1 MM.</t>
  </si>
  <si>
    <t>KKKPHS22450019</t>
  </si>
  <si>
    <t>PROFİL, KARE, 30X30X2 MM</t>
  </si>
  <si>
    <t>‌PROFIL30X30X2MM FE37-2</t>
  </si>
  <si>
    <t>BORU PROFİL MALZEME,METAL
YAPI DİKİŞSİZ
DUVAR KALINLIĞI MILIMETRE NOMİNAL 2.0
ENİ MILIMETRE NOMİNAL 30.0
YÜKSEKLİK MILIMETRE NOMİNAL 30.0</t>
  </si>
  <si>
    <t>7125KK0520662 - 15 GÖZLÜ PİYADE TÜFEĞİ İÇİN SİLAHLIK</t>
  </si>
  <si>
    <t>KKKPHS22450036</t>
  </si>
  <si>
    <t>9520KK0259977</t>
  </si>
  <si>
    <t>DEMİR KÖŞEBENT 30X30X3MM</t>
  </si>
  <si>
    <t>‌KÖŞEBENT 30X30X3</t>
  </si>
  <si>
    <t>ÜRETİM METODU HADDELİ #
UZUNLUK MİLİMETRE NOMİNAL 6000,0 #
İLK UÇ STİLİ 1 KARE UÇLU
MALZEME DEMİR #
TOPLAM YÜKSEKLİK MİLİMETRE NOMİNAL 30,0 #
TOPLAM GENİŞLİK MİLİMETRE NOMİNAL 30,0 #
İLAVE ÖZELLİKLER ET KALINLIĞI: MİLİMETRE NOMİNAL 3,1</t>
  </si>
  <si>
    <t>KKKPHS22450033</t>
  </si>
  <si>
    <t>‌KERESTE, ÇAM, 3. SINIF, 100X250X3000 MM</t>
  </si>
  <si>
    <t>‌5510KKK000702/1</t>
  </si>
  <si>
    <t xml:space="preserve"> KERESTE,YUMUSAK AGAÇ,BOYUTLU
 ÖZEL HUSUSLAR AĞAÇ TİPİ : ÇAM KULLANIM ADI:3.SINIF ÇAM KERESTE</t>
  </si>
  <si>
    <t>KKKPHS10820983</t>
  </si>
  <si>
    <t>MDF LAM KİRAZ</t>
  </si>
  <si>
    <t>ÖZEL HUSUSLAR KALINLIK 18 MM KOYU KİRAZ
KULLANIM ADI MDF LAM KOYU KİRAZ
TOPLAM UZUNLUK MİLİMETRE MAKSİMUM 2800,0 #
TOPLAM GENİŞLİK MİLİMETRE MAKSİMUM 2100,0 #</t>
  </si>
  <si>
    <t>KKKPHS10820998</t>
  </si>
  <si>
    <t>‌KONTRAPLAK,KAVAK,1.SINIF 15X1700X2200 MM.</t>
  </si>
  <si>
    <t>‌99999-NIIN-DA0050198</t>
  </si>
  <si>
    <t>KONTRPLAK,YAPI MALZEMESİ
ÖZEL HUSUSLAR KALİTE: 1.SINIF
KONTRAPLAK KAVAK 1.SIN.KAL.15</t>
  </si>
  <si>
    <t>KKKPHS10820986</t>
  </si>
  <si>
    <t>‌KONTRPLAK,OKÜME(TETRA) 1.SINIF 10X1700X2200 MM.</t>
  </si>
  <si>
    <t>10X170X220</t>
  </si>
  <si>
    <t>KALINLIK:10 MM KALİTESİ:1.SINIF
KONTRPLAK,YAPI MALZEMESİ
ŞARTNAME/STANDART VERİLERİ HÜKÜMET STANDARDI TS 4645 EN 636</t>
  </si>
  <si>
    <t>2320270409426 - ‌ARAÇ,FRİGOFRİK ET TAŞIMA,MITSUBISHI CANTER</t>
  </si>
  <si>
    <t>KKKPHS10820981</t>
  </si>
  <si>
    <t>12X1700X2200</t>
  </si>
  <si>
    <t>KONTRPLAK,YAPI MALZEMESİ
ŞARTNAME/STANDART VERİLERİ HÜKÜMET STANDARDI TS 46
ÖZEL HUSUSLAR KALINLIK:12 MM KALİTESİ:1.SINIF</t>
  </si>
  <si>
    <t>KKKPHS10820991</t>
  </si>
  <si>
    <t>‌DURALİT LEVHA 1200X2800X4MM</t>
  </si>
  <si>
    <t>5530KK0047604</t>
  </si>
  <si>
    <t xml:space="preserve">TOPLAM UZUNLUK MILIMETRE NOMİNAL 2800.0
TOPLAM GENİŞLİK MILIMETRE NOMİNAL 1200.0
TOPLAM YÜKSEKLİK MILIMETRE NOMİNAL 4.0
KAPLAMA MALZEMESİ,AGAÇ
 MALZEME DURALİT
</t>
  </si>
  <si>
    <t>KKKPHS10820982</t>
  </si>
  <si>
    <t>05001HK0089</t>
  </si>
  <si>
    <t>KONTRPLAK,YAPI MALZEMESİ
ÖZEL HUSUSLAR KALİTE :1.SINIF</t>
  </si>
  <si>
    <t>KKKPHS10820973</t>
  </si>
  <si>
    <t> 8305270538594 - BRANDA (NATO YEŞİL) BMC, 10 Ton, 6X6, VİNÇLİ (380-26P)</t>
  </si>
  <si>
    <t>8305KK0096096</t>
  </si>
  <si>
    <t>‌KUMAŞ, OTO DÖŞEMELİK: SÜNGERLİ, ASTARLI</t>
  </si>
  <si>
    <t>0000GK0130307</t>
  </si>
  <si>
    <t>TOPLAM GENİŞLİK MİLİMETRE NOMİNAL 1400,0 #
 NİHAİ MALZEME TANIMLAMASI OTO KOLTUK DÖŞEME
GENEL KAREKTERİSTİK ÖZELLİĞİ SÜNGER KAPLAMALI, ASTARLI, ORTASI SÜNGER
RENK KABULEDİLEBİLİR HERHANGİ BİRİ #
KULLANIM ADI KUMAŞ, OTO DÖŞEME
ÖZEL KULLANIM ÖZELLİĞİ SIRT VE OTURAK KISMINA KAPLANIR. #</t>
  </si>
  <si>
    <t>2310270330446 - ‌ARAÇ, OTOMOBİL, RENAULT CLİO SYMBOL EXPRESSİON PLUS 1,5 DCİ 80 BG</t>
  </si>
  <si>
    <t>KKKPHS10820612</t>
  </si>
  <si>
    <t>8305KK0180624</t>
  </si>
  <si>
    <t>‌DERİ,SUNİ,PANDİZOT DÖŞEMELİK,KOYU KAHVE 
140 CM.</t>
  </si>
  <si>
    <t>11151MP0019-1</t>
  </si>
  <si>
    <t>7110KK0415313 - ‌SOFT MİSAFİR KOLTUĞU</t>
  </si>
  <si>
    <t>KKKPHS10820613</t>
  </si>
  <si>
    <t>2540KK0030064</t>
  </si>
  <si>
    <t>‌DERİ SUNİ BEYAZ EN:140 CM</t>
  </si>
  <si>
    <t>10131HD0021</t>
  </si>
  <si>
    <t>MALZEME İSMİ DÖŞEME,GÖVDE İÇİ ARAÇ
TOPLAM UZUNLUK MİLİMETRE NOMİNAL + 6000,0 #
TOPLAM GENİŞLİK MİLİMETRE NOMİNAL + 1400,0 #
KULLANIM ADI TAVAN DÖŞEME
ÖZEL HUSUSLAR MALZEME KALINLIĞI : 1,0 MM.
MALZEME SUNİ DERİ #
RENK BEYAZ #</t>
  </si>
  <si>
    <t>2320KK0020340 - ‌ARAÇ, ERYX TAŞIYICI, LANDROVER (TENTELİ)</t>
  </si>
  <si>
    <t>KKKPHS10821076</t>
  </si>
  <si>
    <t>‌DERİ SUNİ GRİ EN:150</t>
  </si>
  <si>
    <t>10131HD0018</t>
  </si>
  <si>
    <t>KAPLAMA MADDESİ DIĞER TARAF EPOKSİ GRAFİK
ÖZEL HUSUSLAR KALINLIK:1.00MM;TEMEL:KETEN BEZI
SUNİ DERİ
RENK KAPLAMASIZ GRAY/GREYENİ MILIMETRE NOMİNAL 1500.0</t>
  </si>
  <si>
    <t>KKKPHS10820610</t>
  </si>
  <si>
    <t>‌DERİ SUNİ SİYAH 140C</t>
  </si>
  <si>
    <t>10131HD0015</t>
  </si>
  <si>
    <t>SUNİ DERİ
KAPLAMA MADDESİ DIĞER TARAF EPOKSİ GRAFİK
RENK KAPLAMASIZ SİYAH
ÖZEL HUSUSLAR KALINLIK:1.00MM;TEMEL:KETEN BEZI
ENİ MILIMETRE NOMİNAL 1500.0</t>
  </si>
  <si>
    <t>KKKPHS10820607</t>
  </si>
  <si>
    <t>BRANDA GRİ PVC</t>
  </si>
  <si>
    <t>9.20X6.80-GRI</t>
  </si>
  <si>
    <t>ELYAF MALZEMESİ TEMEL TEMEL % 100 POLYESTER
KUMAŞ AĞIRLIĞI GRAM/ M2 NOMİNAL 630.0
YÜZEY DURUMU 2 YÜZÜ PVC KAPLAMA
RENK HER İKİ TARAF TEMEL GRİ
ENİ MILIMETRE NOMİNAL 6800.0
ÖZEL HUSUSLAR BRANDA KENARLARINDA İPLİK YUVASI, HER 50 CM DE 28 MM LİK METAL PERÇİN MEVCUTTUR</t>
  </si>
  <si>
    <t>9930KK0256899 - ‌CENAZE TOP ARABASI (7,5X20 DAĞ OBÜSÜ)</t>
  </si>
  <si>
    <t>KKKPHS10821067</t>
  </si>
  <si>
    <t>‌BRANDA,PVC KAPLI , HAKİ
(ENİ 150 CM.)</t>
  </si>
  <si>
    <t>8340KKB000166</t>
  </si>
  <si>
    <t xml:space="preserve">RENK HER İKİ TARAF HAKİ
YÜZEY DURUMU 2 YÜZÜ PVC KAPLAMA
ENİ MILIMETRE MINIMUM 150.0
ELYAF MALZEMESİ TEMEL TEMEL % 100 POLYESTER
ÖZEL HUSUSLAR KOPMA MUKAVEMETİ Ç/A:MİN 2700/2500 N, YIRTILMA MUKAVEMETİ Ç/A: MİN 300 N, SU GEÇİRMEZLİK: MİN 2000 MM SU SÜTUNU
KUMAŞ AĞIRLIĞI GRAM/ M2 MINIMUM 615.0 VE GRAM/ M2 MAKSİMUM 685.0
BRANDA, HAKİ, İKİ YÜZÜ PVC KAPLI, 150 CM
</t>
  </si>
  <si>
    <t>2320270062614 - ‌ARAÇ, LANDROVER 110, 300 TDİ DİZEL, TENTELİ, PERSONEL TAŞIYICI</t>
  </si>
  <si>
    <t>KKKPHS10820611</t>
  </si>
  <si>
    <t>‌BRANDA KAPSÜLÜ NO:24 (ÇADIR)</t>
  </si>
  <si>
    <t>8340KKK000475</t>
  </si>
  <si>
    <t>2540KK0057713 - TORBA,ZİNCİR,PATİNAJ</t>
  </si>
  <si>
    <t>KKKPHS22450058</t>
  </si>
  <si>
    <t>KAPSÜL,MATAFYON YUVARLAK 16X32X10 MM. (METAL) PULU İLE BİRLİKTE</t>
  </si>
  <si>
    <t>32X10</t>
  </si>
  <si>
    <t>KAPSÜL,MATAFYON YUVARLAK 16X32X10 MM. (METAL) PULU İLE BİRLİKTE
METALİK</t>
  </si>
  <si>
    <t>KKKPHS22450013</t>
  </si>
  <si>
    <t>KOLON HAKİ 24X3 MM</t>
  </si>
  <si>
    <t>10131HK0563</t>
  </si>
  <si>
    <t>MALZEME POLYESTER
RENK GREEN
ÖZEL HUSUSLAR KOLON HAKI 24X3 MM
BAĞLANTI BANDI,CIRT TİP (KOMPLE)
KOLON HAKI 24X3 MM POLYESTER</t>
  </si>
  <si>
    <t xml:space="preserve">TEKBİM VERİ TABANINDA UYGUN ŞARTNAMESİ BULUNMAMAKTADIR.
</t>
  </si>
  <si>
    <t>KKKPHS22450020</t>
  </si>
  <si>
    <t>‌MUŞAMBA TABAN GRİ PARA+ PETEK DESENLİ, KALINLIK:2 MM,GENİŞLİK:115 CM,UZUNLUK:9,5 MT</t>
  </si>
  <si>
    <t xml:space="preserve">ÖZEL HUSUSLAR PARA + PETEK DESENLİ SERTLİK 85 SHORE KALINLIK . 2 MM
</t>
  </si>
  <si>
    <t>2320KK0017673 - ‌ARAÇ YÜK 4X4 5 TON TAK.TEK.MAN SİVİL KUPALI (16.210)</t>
  </si>
  <si>
    <t>KKKPHS10830050</t>
  </si>
  <si>
    <t>‌BOYA, SENTETİK, GRİ, RAL 7004, YARI MAT</t>
  </si>
  <si>
    <t>8010KKB000018</t>
  </si>
  <si>
    <t>HER BİRİM PAKETTEKİ MİKTAR KILOGRAM 10.0
İLAVE ÖZELLİKLER İNCELTİLDİKTEN SONRA KULLANILIR. İNCELTİCİ : SENTETİK TİNER
RENK GRAY/GREY
ÖZEL HUSUSLAR PİGMENT MALZEME TİPİ : TİTANDİOKSİT PARLAKLIK (60°) : YARI MAT (11-80 GLOSS ÜNİTE ARASI) KURUMA ZAMANI : DOKUNMA 5 SAAT, TOZ TUTMAMA 8 SAAT, SERT KURUMA 24 SAAT İNCELİK DERECESİ : 25 MİKRON (MAX.) VİSKOZİTE : 70 KU (25° C+/-2° C) (MİN.) KAPLAMA GÜCÜ : 10 M²/LT (MİN.) YAPIŞMA DERECESİ : B2 (MİN.)
RENK NUMARASI RAL NO.: 7004
UYGULAMA METODU FIRÇA
ŞARTNAME/STANDART VERİLERİ HÜKÜMET STANDARDI TS 39
ANA MALZEMENİN TİPİ ALKİD REÇİNE
BOYA,YAĞ ESASLI
SENTETİK YAĞLI BOYA, GRİ</t>
  </si>
  <si>
    <t>KKKPHS10820555</t>
  </si>
  <si>
    <t>‌BOYA SENTETİK, BEYAZ (YARI MAT)</t>
  </si>
  <si>
    <t>8010KKB000015</t>
  </si>
  <si>
    <t>RENK NUMARASI RAL NO.: 9016
UYGULAMA METODU FIRÇA
RENK BEYAZ
ŞARTNAME/STANDART VERİLERİ HÜKÜMET STANDARDI TS 39
ANA MALZEMENİN TİPİ ALKİD REÇİNE
İLAVE ÖZELLİKLER İNCELTİLDİKTEN SONRA KULLANILIR. İNCELTİCİ : SENTETİK TİNER
ÖZEL HUSUSLAR PİGMENT MALZEME TİPİ : TİTANDİOKSİT PARLAKLIK (60°) : YARI MAT (11-80 GLOSS ÜNİTE ARASI) KURUMA ZAMANI : DOKUNMA 5 SAAT, TOZ TUTMAMA 8 SAAT, SERT KURUMA 24 SAAT İNCELİK DERECESİ : 25 MİKRON (MAX.) VİSKOZİTE : 70 KU (25° C+/-2° C) (MİN.) KAPLAMA GÜCÜ : 10 M²/LT (MİN.) YAPIŞMA DERECESİ : B2 (MİN.)</t>
  </si>
  <si>
    <t>KKKPHS10820556</t>
  </si>
  <si>
    <t>‌BOYA, SENTETİK, LACİVERT, RAL 5013, YARI MAT</t>
  </si>
  <si>
    <t>8010KKB000014</t>
  </si>
  <si>
    <t>ŞARTNAME/STANDART VERİLERİ HÜKÜMET STANDARDI TS 39
BOYA,YAĞ ESASLI
RENK NUMARASI RAL NO.: 5013
ANA MALZEMENİN TİPİ ALKİD REÇİNE
UYGULAMA METODU FIRÇA
ÖZEL HUSUSLAR PİGMENT MALZEME TİPİ : FTALOSİYANİN MAVİ, TİTANDİOKSİT PARLAKLIK (60°) : YARI MAT (11-80 GLOSS ÜNİTE ARASI) KURUMA ZAMANI : DOKUNMA 5 SAAT, TOZ TUTMAMA 8 SAAT, SERT KURUMA 24 SAAT İNCELİK DERECESİ : 25 MİKRON (MAX.) VİSKOZİTE : 70 KU (25° C+/-2° C) (MİN.) KAPLAMA GÜCÜ : 10 M²/LT (MİN.) YAPIŞMA DERECESİ : B2 (MİN.)
RENK LACİVERT
HER BİRİM PAKETTEKİ MİKTAR KILOGRAM 10.0
İLAVE ÖZELLİKLER İNCELTİLDİKTEN SONRA KULLANILIR. İNCELTİCİ : SENTETİK TİNER</t>
  </si>
  <si>
    <t>KKKPHS10820557</t>
  </si>
  <si>
    <t>‌BOYA SENTETİK, KIRMIZI (YARI MAT)</t>
  </si>
  <si>
    <t>8010KKB000017</t>
  </si>
  <si>
    <t>RENK NUMARASI RAL NO.: 3020
ANA MALZEMENİN TİPİ ALKİD REÇİNE
RENK KIRMIZI
UYGULAMA METODU FIRÇA
ÖZEL HUSUSLAR PİGMENT MALZEME TİPİ : MOİBDAT KIRMIZI, TOLUİDİN KIRMIZI PARLAKLIK (60°) : YARI MAT (11-80 GLOSS ÜNİTE ARASI) KURUMA ZAMANI : DOKUNMA 5 SAAT, TOZ TUTMAMA 8 SAAT, SERT KURUMA 24 SAAT İNCELİK DERECESİ : 25 MİKRON (MAX.) VİSKOZİTE : 70 KU (25° C+/-2° C) (MİN.) KAPLAMA GÜCÜ : 10 M²/LT (MİN.) YAPIŞMA DERECESİ : B2 (MİN.)
ŞARTNAME/STANDART VERİLERİ HÜKÜMET STANDARDI TS 39
COLLOQUIAL NAME SENTETİK YAĞLI BOYA, KIRMIZI
NAME BOYA,YAĞ ESASLI
İLAVE ÖZELLİKLER İNCELTİLDİKTEN SONRA KULLANILIR. İNCELTİCİ : SENTETİK TİNER</t>
  </si>
  <si>
    <t>4210121247295 - ‌Y.S.C. 250 KG. KÖPÜKLÜ RÖMORKA MONTE</t>
  </si>
  <si>
    <t>KKKPHS10820558</t>
  </si>
  <si>
    <t>‌BOYA, SENTETİK YAĞLI, HAKİ (YARI MAT)</t>
  </si>
  <si>
    <t>8010KKB000016</t>
  </si>
  <si>
    <t xml:space="preserve"> RENK NUMARASI RAL NO.: 6014
ANA MALZEMENİN TİPİ ALKİD REÇİNE
ŞARTNAME/STANDART VERİLERİ HÜKÜMET STANDARDI TS 39
UYGULAMA METODU FIRÇA
RENK HAKİ
ÖZEL HUSUSLAR PİGMENT MALZEME TİPİ :SARI DEMİR OKSİT, MOİBDAT KIRMIZI, TİTANDİOKSİT PARLAKLIK (60°) : YARI MAT (11-80 GLOSS ÜNİTE ARASI) KURUMA ZAMANI : DOKUNMA 5 SAAT, TOZ TUTMAMA 8 SAAT, SERT KURUMA 24 SAAT İNCELİK DERECESİ : 25 MİKRON (MAX.) VİSKOZİTE : 70 KU (25° C+/-2° C) (MİN.) KAPLAMA GÜCÜ : 10 M²/LT (MİN.) YAPIŞMA DERECESİ : B2 (MİN.)
İLAVE ÖZELLİKLER İNCELTİLDİKTEN SONRA KULLANILIR. İNCELTİCİ : SENTETİK TİNER</t>
  </si>
  <si>
    <t>KKKPHS10820559</t>
  </si>
  <si>
    <t>‌BOYA,MAT KAHVERENGİ,SENTETİK, SON KAT</t>
  </si>
  <si>
    <t>10111MB0034</t>
  </si>
  <si>
    <t>HER BİRİM PAKETTEKİ MİKTAR KILOGRAM 10.0
RENK KAHVERENGİ
RENK NUMARASI RAL NO.: FED-STD-595 383 BROWN 30051
ANA MALZEMENİN TİPİ ALKİD REÇİNE
İLAVE ÖZELLİKLER ANTİ-IRR ÖZELLİKLİ OLMAYAN KAMUFLAJ BOYA
UYGULAMA METODU FIRÇA
ÖZEL HUSUSLAR PİGMENT MALZEME TİPİ : SARI DEMİR OKSİT, KIRMIZI DEMİR OKSİT, KARBON SİYAHI PARLAKLIK (60°) : MAT (MAX. 10 GLOSS ÜNİTE) KURUMA ZAMANI : DOKUNMA 5 SAAT, TOZ TUTMAMA 8 SAAT, SERT KURUMA 24 SAAT İNCELİK DERECESİ : 60 MİKRON (MAX.) VİSKOZİTE : 70 KU (25° C+/-2° C) (MİN.) KAPLAMA GÜCÜ : 10 M²/LT (MİN.) YAPIŞMA DERECESİ : B2 (MİN.) İNCELTİLDİKTEN SONRA KULLANILIR. İNCELTİCİ: SENTETİK TİNER
*Malzeme Güvenlik Bilgi Formu (Material Safety Data Sheet) istenecektir.</t>
  </si>
  <si>
    <t>KKKPHS10820560</t>
  </si>
  <si>
    <t>‌BOYA, SENTETİK, SİYAH, RAL 9017, YARI MAT</t>
  </si>
  <si>
    <t>8010KKB000010</t>
  </si>
  <si>
    <t>BOYA,YAĞ ESASLI
ANA MALZEMENİN TİPİ ALKİD REÇİNE
RENK SİYAH
ŞARTNAME/STANDART VERİLERİ HÜKÜMET STANDARDI TS 39
ÖZEL HUSUSLAR PİGMENT MALZEME TİPİ : SİYAH DEMİR OKSİT PARLAKLIK (60°) : YARI MAT (11-80 GLOSS ÜNİTE ARASI) KURUMA ZAMANI : DOKUNMA 5 SAAT, TOZ TUTMAMA 8 SAAT, SERT KURUMA 24 SAAT İNCELİK DERECESİ : 25 MİKRON (MAX.) VİSKOZİTE : 70 KU (25° C+/-2° C) (MİN.) KAPLAMA GÜCÜ : 10 M²/LT (MİN.) YAPIŞMA DERECESİ : B2 (MİN.)
SENTETİK YAĞLI BOYA, SİYAH
RENK NUMARASI RAL NO.: 9017
İLAVE ÖZELLİKLER İNCELTİLDİKTEN SONRA KULLANILIR. İNCELTİCİ : SENTETİK TİNER
UYGULAMA METODU FIRÇA
HER BİRİM PAKETTEKİ MİKTAR KILOGRAM 10.0
*Malzeme Güvenlik Bilgi Formu (Material Safety Data Sheet) istenecektir.</t>
  </si>
  <si>
    <t>291-ASB00-9510-002-000-3 Nisan 2021
T.Ş. Madde 3.1.1.'e   göre Tip-4 Çeşit-2 
olacaktır.
T.Ş. Madde 3.1.4.'e göre kalite güvence ve ürün kalite belgeleri istenmeyecektir.
T.Ş. Madde 3.2.3.8.3.'e göre rengi RAL NO.: 9017 olacaktır.
T.Ş. Madde 3.3.1.'e göre ambalajlama ile ilgili hususlar sözleşmede belirtildği gibi olacaktır.</t>
  </si>
  <si>
    <t>KKKPHS10820542</t>
  </si>
  <si>
    <t>‌BOYA, MAT SİYAH,SENTETİK  SON KAT</t>
  </si>
  <si>
    <t>10111MB0036</t>
  </si>
  <si>
    <t>RENK SİYAH
BOYA,YAĞ ESASLI
RENK NUMARASI RAL NO.: FED-STD-595 BLACK 37030
UYGULAMA METODU FIRÇA
HER BİRİM PAKETTEKİ MİKTAR KILOGRAM 10.0
İLAVE ÖZELLİKLER ANTİ-IRR ÖZELLİKLİ OLMAYAN KAMUFLAJ BOYA
ÖZEL HUSUSLAR PİGMENT MALZEME TİPİ : KIRMIZI DEMİR OKSİT, SİYAH DEMİR OKSİT PARLAKLIK (60°) : MAT (MAX. 10 GLOSS ÜNİTE) KURUMA ZAMANI : DOKUNMA 5 SAAT, TOZ TUTMAMA 8 SAAT, SERT KURUMA 24 SAAT İNCELİK DERECESİ : 60 MİKRON (MAX.) VİSKOZİTE : 70 KU (25° C+/-2° C) (MİN.) KAPLAMA GÜCÜ : 10 M²/LT (MİN.) YAPIŞMA DERECESİ : B2 (MİN.) İNCELTİLDİKTEN SONRA KULLANILIR. İNCELTİCİ: SENTETİK TİNER
COLLOQUIAL NAME SENTETİK KAMUFLAJ BOYA, SİYAH
ANA MALZEMENİN TİPİ ALKİD REÇİNE
*Malzeme Güvenlik Bilgi Formu (Material Safety Data Sheet) istenecektir.</t>
  </si>
  <si>
    <t>KKKPHS10820543</t>
  </si>
  <si>
    <t>‌BOYA, MAT YEŞİL,SENTETİK  SON KAT</t>
  </si>
  <si>
    <t>10111MB0033</t>
  </si>
  <si>
    <t xml:space="preserve">RENK GREEN
İLAVE ÖZELLİKLER ANTİ-IRR ÖZELLİKLİ OLMAYAN KAMUFLAJ BOYA, AMBALAJ CİNSİ:TENEKE
RENK NUMARASI FED-STD-595 383 GREEN 34094
ANA MALZEMENİN TİPİ ALKİD REÇİNE
UYGULAMA METODU FIRÇA
ÖZEL HUSUSLAR PİGMENT MALZEME TİPİ : YEŞİL KROM OKSİT, TİTANDİOKSİT PARLAKLIK (60°) : MAT (MAX. 10 GLOSS ÜNİTE) KURUMA ZAMANI : DOKUNMA 5 SAAT, TOZ TUTMAMA 8 SAAT, SERT KURUMA 24 SAAT İNCELİK DERECESİ : 60 MİKRON (MAX.) VİSKOZİTE : 70 KU (25° C+/-2° C) (MİN.) KAPLAMA GÜCÜ : 10 M²/LT (MİN.) YAPIŞMA DERECESİ : B2 (MİN.) İNCELTİLDİKTEN SONRA KULLANILIR. İNCELTİCİ: SENTETİK TİNER
SENTETİK KAMUFLAJ BOYA, YEŞİL
</t>
  </si>
  <si>
    <t>KKKPHS10820544</t>
  </si>
  <si>
    <t>‌SELÜLOZİK PARLAK,CEVİZ</t>
  </si>
  <si>
    <t>8010-TJ1-00095</t>
  </si>
  <si>
    <t>KKKPHS10820553</t>
  </si>
  <si>
    <t>‌BOYA, AKRİLİK,  HAKİ</t>
  </si>
  <si>
    <t>KKKPHS10820536</t>
  </si>
  <si>
    <t>‌BOYA AKRİLİK İNCİ BEYAZI</t>
  </si>
  <si>
    <t>RAL NO:1013</t>
  </si>
  <si>
    <t>KKKPHS10820571</t>
  </si>
  <si>
    <t>‌BOYA, AKRİLİK, KIRMIZI</t>
  </si>
  <si>
    <t>11001MB0040</t>
  </si>
  <si>
    <t>KKKPHS10820563</t>
  </si>
  <si>
    <t>KKKPHS10820583</t>
  </si>
  <si>
    <t>8010KK0197740</t>
  </si>
  <si>
    <t>‌SERTLEŞTİRİCİ AKRİLİK 4+1</t>
  </si>
  <si>
    <t>15001HS3022</t>
  </si>
  <si>
    <t>KKKPHS10820589</t>
  </si>
  <si>
    <t>8010KK0415849</t>
  </si>
  <si>
    <t>SERTLEŞTİRİCİ</t>
  </si>
  <si>
    <t>BB2Z002SPGL</t>
  </si>
  <si>
    <t>KKKPHS10820581</t>
  </si>
  <si>
    <t>‌AKRİLİK İNCE OTO BOYASI, SİYAH</t>
  </si>
  <si>
    <t>15001HB3091</t>
  </si>
  <si>
    <t>2320270325949 - ‌ARAÇ, D1 İDARİ HİZMET ARACI, (GTD MODEL 4X2)</t>
  </si>
  <si>
    <t>KKKPHS10820540</t>
  </si>
  <si>
    <t>2310270514740 - ‌ARAÇ, CENAZE, FORD TRANSIT 350M D/C-(155 PS MOTORLU)</t>
  </si>
  <si>
    <t>KKKPHS10820591</t>
  </si>
  <si>
    <t>TİNER SENTETİK</t>
  </si>
  <si>
    <t>SENTETIK</t>
  </si>
  <si>
    <t>KKKPHS10820549</t>
  </si>
  <si>
    <t>‌SELULOZIK TINER</t>
  </si>
  <si>
    <t>TEMEL MALZEMENİN TİPİ SELÜLOZ
 İLAVE ÖZELLİKLER SELÜLOZİK ESASLI BOYA VE VERNİKLERİ İNCELTMEK VE YÜZEY TEMİZLİĞİ YAPMAK İÇİN KULLANILIR.
ÖZEL HUSUSLAR RENK: BERRAK YOĞUNLUK (20 °C):0.83-0.87 GR/CM³ KAYNAMA BAŞLANGIÇ NOKTASI:MİN 75 °C KAYNAMA BİTİŞ NOKTASI:MAX 150 °C</t>
  </si>
  <si>
    <t>KKKPHS10820545</t>
  </si>
  <si>
    <t>4210270099072 - ‌İTFAİYE ARACI (EGE - VOLKAN  ARAZÖZ)</t>
  </si>
  <si>
    <t>KKKPHS10820537</t>
  </si>
  <si>
    <t>TİNER  M600</t>
  </si>
  <si>
    <t>KKKPHS10820588</t>
  </si>
  <si>
    <t>‌VERNİK SELÜLOZİK, RENK DOĞAL (AHŞAP İÇİN DOLGU VERNİĞİ)</t>
  </si>
  <si>
    <t>8010KKV000003</t>
  </si>
  <si>
    <t>KKKPHS10820547</t>
  </si>
  <si>
    <t>8010KK0148090</t>
  </si>
  <si>
    <t>‌VERNİK, AKRİLİK 2K</t>
  </si>
  <si>
    <t>13081HV000005</t>
  </si>
  <si>
    <t>KKKPHS10820584</t>
  </si>
  <si>
    <t>‌KOMPENANTLI DOLGU VERNİĞİ,HER BİRİM PAKETTEKİ MİKTAR=12 KG</t>
  </si>
  <si>
    <t>DOLGU</t>
  </si>
  <si>
    <t>KKKPHS10820531</t>
  </si>
  <si>
    <t>‌PARLAK VERNİK, POLİÜRETAN ESASLI, İKİ BİLEŞENLİ</t>
  </si>
  <si>
    <t>VP500</t>
  </si>
  <si>
    <t>KKKPHS10820534</t>
  </si>
  <si>
    <t>‌CİLA, OTO PARLATICI</t>
  </si>
  <si>
    <t>05001HP0168</t>
  </si>
  <si>
    <t>KKKPHS10820564</t>
  </si>
  <si>
    <t>MALZEME İSMİ İZALOSYON MALZEMESİ, DARBE KORUYUCU
RENK SİYAH #
BİRİM PAKET TİPİ TENEKE KUTU #
MALZEME SENTETİK KAUÇUK #
NET AĞIRLIĞI KİLOGRAM 18,0
NİHAİ MALZEME TANIMLAMASI İZOLASYON MALZEMESİ
ÖZEL HUSUSLAR KOROZYON ÖNLEME VE DARBELERE KARŞI KORUMA AMAÇLI KULLANILMAKTADIR.
KULLANIM ADI KORUYUCU, DARBE, PÜTÜRLÜ</t>
  </si>
  <si>
    <t>4520KK0422907 - ‌DAVLUMBAZ, BACA (SABİT KURU SİSTEM)</t>
  </si>
  <si>
    <t>KKKPHS10820590</t>
  </si>
  <si>
    <t>MACUN,ÇELİK
ÖZEL HUSUSLAR SERTLEŞTİRMEK İÇİN ÇİFT KARIŞIMLI KULLANILIR.
MALZEME DOYMAMIŞ POLYESTER REÇİNE
GENEL KAREKTERISTIK ÖZELLIGI HER TÜR METAL VE AĞAÇ İMALATINDA DOLGU MADDESİ OLARAK KULLANILIR.
RENK GRAY/GREY</t>
  </si>
  <si>
    <t>KKKPHS10820521</t>
  </si>
  <si>
    <t>‌THERMOIL GRANODINE TH112</t>
  </si>
  <si>
    <t>1095KK0217070 - ‌TABANCA, İŞARET 1"</t>
  </si>
  <si>
    <t>KKKPHS10820510</t>
  </si>
  <si>
    <t>CHEMAPIX ACM</t>
  </si>
  <si>
    <t>KKKPHS10820511</t>
  </si>
  <si>
    <t>RIDOLINE A52</t>
  </si>
  <si>
    <t>KKKPHS10820509</t>
  </si>
  <si>
    <t>‌THERMOIL TONER 101</t>
  </si>
  <si>
    <t>KKKPHS10820512</t>
  </si>
  <si>
    <t>FIXODINE 5026</t>
  </si>
  <si>
    <t>KKKPHS10820519</t>
  </si>
  <si>
    <t>‌MENEVİŞ KİMYASALI</t>
  </si>
  <si>
    <t>‌CHEMA BRUNIER SALZ-164336</t>
  </si>
  <si>
    <t>KKKPHS10820515</t>
  </si>
  <si>
    <t>‌İNHİBİTÖR HİDROKLORİK ASİT İÇİN</t>
  </si>
  <si>
    <t>NALCO BT 27</t>
  </si>
  <si>
    <t>KKKPHS10820516</t>
  </si>
  <si>
    <t>6810KK0161768</t>
  </si>
  <si>
    <t>11151HÇ0002</t>
  </si>
  <si>
    <t>KKKPHS10820520</t>
  </si>
  <si>
    <t>REÇİNE</t>
  </si>
  <si>
    <t>‌PUROLITE PFA100</t>
  </si>
  <si>
    <t>KKKPHS10820794</t>
  </si>
  <si>
    <t>6810KK0128184</t>
  </si>
  <si>
    <t>FENOL-FTALEİN</t>
  </si>
  <si>
    <t>‌PHENOLPHTHALEİN</t>
  </si>
  <si>
    <t>ÖZEL HUSUSLAR YOĞUNLUĞU 0,80-0,81 KG/LT,ERİME ARALIĞI 258-263'C,MOLEKÜL AĞIRLIĞI318 G/MOL
 BİRİM PAKET TİPİ ŞİŞE #
AĞIRLIKÇA DAĞITIM BİRİMİ KİLOGRAM 1,0</t>
  </si>
  <si>
    <t>KKKPHS10820504</t>
  </si>
  <si>
    <t>6810KK0213550</t>
  </si>
  <si>
    <t>‌ÇÖZELTİ,BROM KRESOL,
KIRMIZI RENK 1000 GRAM</t>
  </si>
  <si>
    <t>11151HA0012</t>
  </si>
  <si>
    <t>MALZEME İSMİ BROM KREZÖL KIRMIZI ÇÖZELTİ
ÖZEL TEST HUSUSLARI PH 7.6-9.2
KULLANIM ADI ÇÖZELTİ, BROM KRESOL
RENK KIRMIZI #
MALZEME BROM KRESOL - ALKOL ÇÖZELTİSİ #
NET AĞIRLIĞI GRAM 1000,0
ÖZEL HUSUSLAR %90 DAMITIK SU %10 METANOL. LİTREDE 0.092 GR KRESOL KIRMIZISI VE 0.123 GR. TİMOL MAVİSİ MEVCUT</t>
  </si>
  <si>
    <t>KKKPHS10820505</t>
  </si>
  <si>
    <t>‌KUM KALIPLAMA İÇİN  
SİLİS AFS NO:40-50</t>
  </si>
  <si>
    <t>MA-AFS</t>
  </si>
  <si>
    <t>KUM,KALIPLAMA İÇİN
MALZEME SİO2 MİN.%96, FE2O3 MAX.%0.5
ŞARTNAME/STANDART VERİLERİ HÜKÜMET STANDARDI TS 5426
GENEL KAREKTERISTIK ÖZELLIGI AFS NUMARASI 40-50, KİL MAX: %0.5</t>
  </si>
  <si>
    <t>1330000285847 - ‌EL BOMBASI EGT. MK1A1 MOD.</t>
  </si>
  <si>
    <t>KKKPHS10821014</t>
  </si>
  <si>
    <t>‌MASTİK POLİÜRETAN BEYAZ 
310 ML</t>
  </si>
  <si>
    <t>KKKPHS10820546</t>
  </si>
  <si>
    <t>S-70</t>
  </si>
  <si>
    <t>ÇELİK BİLYA,KÜRESEL,TEMİZLEME İÇİN
 ÖZEL HUSUSLAR MALZEME; KARBON:%0.85-1.2, SİLİSYUM:%0.4-1.5, MANGAN:%0.6-1.2, FOSFOR:MAX %0.05, KÜKÜRT:MAX %0.05, SERTLİK:40-50 HRC, YOĞUNLUK:7 GR/CM³, YAPISI:TEMPERLENMİŞ MARZENİT
NAME S-70 ÇELİK BİLYA</t>
  </si>
  <si>
    <t>KKKPHS10820992</t>
  </si>
  <si>
    <t>KİREÇ SÖKÜCÜ</t>
  </si>
  <si>
    <t>CHLORODINE</t>
  </si>
  <si>
    <t>KKKPHS10820514</t>
  </si>
  <si>
    <r>
      <rPr>
        <b/>
        <sz val="10"/>
        <rFont val="Times New Roman"/>
        <family val="1"/>
        <charset val="162"/>
      </rPr>
      <t>HKTŞ-I-513/4   OCAK 2020</t>
    </r>
    <r>
      <rPr>
        <sz val="10"/>
        <rFont val="Times New Roman"/>
        <family val="1"/>
        <charset val="162"/>
      </rPr>
      <t xml:space="preserve">
T.Ş. Madde 3.1.3.'e göre kalite güvence ve ürün kalite belgeleri istenmeyecektir.
T.Ş. Madde 3.2.62.1'e göre Çam 3. Sınıf 100X250X3000 MM
T.Ş. Madde 3.3.1.'e göre Ambalajlama ve etiketleme ile ilgili hususlar sözleşmenin  bentlerinde belirtilmiştir.
</t>
    </r>
  </si>
  <si>
    <r>
      <rPr>
        <b/>
        <sz val="10"/>
        <rFont val="Times New Roman"/>
        <family val="1"/>
        <charset val="162"/>
      </rPr>
      <t>HKTŞ-G1-169/2 ŞUBAT 2019</t>
    </r>
    <r>
      <rPr>
        <sz val="10"/>
        <rFont val="Times New Roman"/>
        <family val="1"/>
        <charset val="162"/>
      </rPr>
      <t xml:space="preserve">
T.Ş. Madde 3.1.1. MDFLAM
T.Ş. Madde 3.1.3.'e göre kalite güvence ve ürün kalite belgeleri istenmeyecektir.
T.Ş. Madde 3.2.1.3. Her iki yüzü kaplı
T.Ş. Madde 3.2.1.5.  18x2800x2100 mm
T.Ş. Madde 3.2.1.6.  Koyu Kiraz
T.Ş. Madde 3.3.1.'e göre Ambalajlama ve etiketleme ile ilgili hususlar sözleşmenin  bentlerinde belirtilmiştir.</t>
    </r>
  </si>
  <si>
    <r>
      <rPr>
        <b/>
        <sz val="10"/>
        <rFont val="Times New Roman"/>
        <family val="1"/>
        <charset val="162"/>
      </rPr>
      <t>HKTŞ-I-0577/1 EYLÜL 2019</t>
    </r>
    <r>
      <rPr>
        <sz val="10"/>
        <rFont val="Times New Roman"/>
        <family val="1"/>
        <charset val="162"/>
      </rPr>
      <t xml:space="preserve">
T.Ş. Madde 3.1.1.'e   göre 2.3.1.51 Branda 
olacaktır.
T.Ş. Madde 3.2.51.3'e göre gri ve ENİ MILIMETRE NOMİNAL 6800.0 olacaktır.
T.Ş. Madde 3.1.3.'e göre kalite güvence ve ürün kalite belgeleri istenmeyecektir.
</t>
    </r>
  </si>
  <si>
    <r>
      <rPr>
        <b/>
        <sz val="10"/>
        <rFont val="Times New Roman"/>
        <family val="1"/>
        <charset val="162"/>
      </rPr>
      <t>HKTŞ-I-0577/1 EYLÜL 2019</t>
    </r>
    <r>
      <rPr>
        <sz val="10"/>
        <rFont val="Times New Roman"/>
        <family val="1"/>
        <charset val="162"/>
      </rPr>
      <t xml:space="preserve">
T.Ş. Madde 3.1.1.'e   göre 2.3.1.51 Branda 
olacaktır.
T.Ş. Madde 2.3.1.531.3'e göre Haki ve Eni MILIMETRE NOMİNAL 1500 olacaktır.
T.Ş. Madde 3.1.3.'e göre kalite güvence ve ürün kalite belgeleri istenmeyecektir.</t>
    </r>
  </si>
  <si>
    <r>
      <rPr>
        <b/>
        <sz val="10"/>
        <rFont val="Times New Roman"/>
        <family val="1"/>
        <charset val="162"/>
      </rPr>
      <t xml:space="preserve">TEK.H.:02-74 A EKİM 2019
</t>
    </r>
    <r>
      <rPr>
        <sz val="10"/>
        <rFont val="Times New Roman"/>
        <family val="1"/>
        <charset val="162"/>
      </rPr>
      <t xml:space="preserve">
Şartname Atıfları tablo sonunda verilmiştir.</t>
    </r>
  </si>
  <si>
    <r>
      <rPr>
        <b/>
        <sz val="10"/>
        <rFont val="Times New Roman"/>
        <family val="1"/>
        <charset val="162"/>
      </rPr>
      <t>291-ASB00-9510-002-000-3 Nisan 2021</t>
    </r>
    <r>
      <rPr>
        <sz val="10"/>
        <rFont val="Times New Roman"/>
        <family val="1"/>
        <charset val="162"/>
      </rPr>
      <t xml:space="preserve">
T.Ş. Madde 3.1.1.'e   göre Tip-4 Çeşit-2 
olacaktır.
T.Ş. Madde 3.1.4.'e göre kalite güvence ve ürün kalite belgeleri istenmeyecektir.
T.Ş. Madde 3.2.3.8.3.'e göre rengi RAL NO.: 9016 olacaktır.
T.Ş. Madde 3.3.1.'e göre ambalajlama ile ilgili hususlar sözleşmede belirtildği gibi olacaktır.</t>
    </r>
  </si>
  <si>
    <r>
      <rPr>
        <b/>
        <sz val="10"/>
        <rFont val="Times New Roman"/>
        <family val="1"/>
        <charset val="162"/>
      </rPr>
      <t>291-ASB00-9510-002-000-3 Nisan 2021</t>
    </r>
    <r>
      <rPr>
        <sz val="10"/>
        <rFont val="Times New Roman"/>
        <family val="1"/>
        <charset val="162"/>
      </rPr>
      <t xml:space="preserve">
T.Ş. Madde 3.1.1.'e   göre Tip-4 Çeşit-2 
olacaktır.
T.Ş. Madde 3.1.4.'e göre kalite güvence ve ürün kalite belgeleri istenmeyecektir.
T.Ş. Madde 3.2.3.8.3.'e göre rengi RAL NO.: 5013 olacaktır.
T.Ş. Madde 3.3.1.'e göre ambalajlama ile ilgili hususlar sözleşmede belirtildği gibi olacaktır.</t>
    </r>
  </si>
  <si>
    <r>
      <rPr>
        <b/>
        <sz val="10"/>
        <rFont val="Times New Roman"/>
        <family val="1"/>
        <charset val="162"/>
      </rPr>
      <t xml:space="preserve">291-ASB00-9510-002-000-3 Nisan 2021
</t>
    </r>
    <r>
      <rPr>
        <sz val="10"/>
        <rFont val="Times New Roman"/>
        <family val="1"/>
        <charset val="162"/>
      </rPr>
      <t xml:space="preserve">
T.Ş. Madde 3.1.1.'e göre Tiner Tip-1 Sentetik Tiner 
T.Ş. Madde 3.1.4.'e göre kalite güvence ve ürün kalite belgeleri istenmeyecektir.
T.Ş. Madde 3.3.1.'e göre Ambalajlama ve etiketleme ile ilgili hususlar sözleşmenin  bentlerinde belirtilmiştir.</t>
    </r>
  </si>
  <si>
    <r>
      <rPr>
        <b/>
        <sz val="10"/>
        <rFont val="Times New Roman"/>
        <family val="1"/>
        <charset val="162"/>
      </rPr>
      <t xml:space="preserve">291-ASB00-9510-002-000-3 Nisan 2021
</t>
    </r>
    <r>
      <rPr>
        <sz val="10"/>
        <rFont val="Times New Roman"/>
        <family val="1"/>
        <charset val="162"/>
      </rPr>
      <t xml:space="preserve">
T.Ş. Madde 3.1.1.'e göre Tiner Tip-2 Selülozik Tiner 
T.Ş. Madde 3.1.4.'e göre kalite güvence ve ürün kalite belgeleri istenmeyecektir.
T.Ş. Madde 3.3.1.'e göre Ambalajlama ve etiketleme ile ilgili hususlar sözleşmenin  bentlerinde belirtilmiştir.</t>
    </r>
  </si>
  <si>
    <r>
      <rPr>
        <b/>
        <sz val="10"/>
        <rFont val="Times New Roman"/>
        <family val="1"/>
        <charset val="162"/>
      </rPr>
      <t xml:space="preserve">HKTŞ-E-0856/1 ŞUBAT 2019  </t>
    </r>
    <r>
      <rPr>
        <sz val="10"/>
        <rFont val="Times New Roman"/>
        <family val="1"/>
        <charset val="162"/>
      </rPr>
      <t xml:space="preserve">
T.Ş. Madde 31.1. TİP-6 ‌SODYUM HİDROKSİT(NAOH) ÇÖZELTİSİ
T.Ş. Madde 3.1.3.'ye göre kalite güvence ve ürün kalite belgeleri istenmeyecektir.
T.Ş. Madde 3.3.1.'e göre Ambalajlama ve etiketleme ile ilgili hususlar sözleşmenin  bentlerinde belirtilmiştir.</t>
    </r>
  </si>
  <si>
    <t>9515KK0610673</t>
  </si>
  <si>
    <t xml:space="preserve">İHTİYAÇ LİSTESİ </t>
  </si>
  <si>
    <t xml:space="preserve">TİNER,BOYA ÜRÜNLERİ İÇİN
TASARLANDIĞI ORTAM BOYA
TEMEL MALZEMENİN TİPİ SENTETİK REÇİNE
ÖZEL HUSUSLAR ŞEFFAF, TORTUSUZ SENTETİK ESASLI SONKAT BOYALARIN VE ASTARLARIN İNCELTİLMESİNDE, FIRÇA TEMİZLENMESİNDE KULLANILIR UYGULAMA YÜZEYİ +5 C NİN ÜZERİNDE OLMALIDIR PARLAMA NOKTASI: 38 C, BİRİM PAKET TİPİ: TENEKE
</t>
  </si>
  <si>
    <r>
      <t xml:space="preserve">KULLANIM ADI 0,1 NORMAL SODYUM HİDROKSİT(NAOH) ÇÖZELTİSİ
RENK ŞEFFAF #
ÖZEL HUSUSLAR MOLARİTE AĞIRLIĞI:40G,DESTİLE SU İLE HAZIRLANMIŞTIR.
HACİM ÖLÇÜSÜ MİLİMETRE KÜP 1000,0
</t>
    </r>
    <r>
      <rPr>
        <sz val="10"/>
        <rFont val="Times New Roman"/>
        <family val="1"/>
        <charset val="162"/>
      </rPr>
      <t xml:space="preserve">
</t>
    </r>
  </si>
  <si>
    <t xml:space="preserve">ÖZEL HUSUSLAR SERBEST ASİT MİKTARI:%1 LİK 7-10 ML PH:(%1) 1-1.5 GÖRÜNÜM :SIVI YOĞUNLUK:1.10-1.20 GR/ML
YÜZEY TEMİZLEME KİMYASALI,FERRO ALAŞIMLAR İÇİN
 NAME KİREÇ SÖKÜCÜ
</t>
  </si>
  <si>
    <r>
      <rPr>
        <b/>
        <sz val="10"/>
        <rFont val="Times New Roman"/>
        <family val="1"/>
        <charset val="162"/>
      </rPr>
      <t>291-ASB00-9510-002-000-3 Nisan 2021</t>
    </r>
    <r>
      <rPr>
        <sz val="10"/>
        <rFont val="Times New Roman"/>
        <family val="1"/>
        <charset val="162"/>
      </rPr>
      <t xml:space="preserve">
T.Ş. Madde 3.1.1.'e   göre Tip-4 Çeşit-3 
olacaktır.
T.Ş. Madde 3.1.4.'e göre kalite güvence ve ürün kalite belgeleri istenmeyecektir.
T.Ş. Madde 3.2.3.8.3.'e göre rengi RAL NO.: FED-STD-595 383 BROWN 30051 olacaktır.
T.Ş. Madde 3.3.1.'e göre ambalajlama ile ilgili hususlar sözleşmede belirtildği gibi olacaktır.</t>
    </r>
  </si>
  <si>
    <r>
      <rPr>
        <b/>
        <sz val="10"/>
        <color rgb="FFFF0000"/>
        <rFont val="Times New Roman"/>
        <family val="1"/>
        <charset val="162"/>
      </rPr>
      <t>291-ASB00-9510-002-000-3 Nisan 2021</t>
    </r>
    <r>
      <rPr>
        <sz val="10"/>
        <color rgb="FFFF0000"/>
        <rFont val="Times New Roman"/>
        <family val="1"/>
        <charset val="162"/>
      </rPr>
      <t xml:space="preserve">
T.Ş. Madde 3.1.1.'e   göre Tip-4 Çeşit-3 
olacaktır.
T.Ş. Madde 3.1.4.'e göre kalite güvence ve ürün kalite belgeleri istenmeyecektir.
T.Ş. Madde 3.2.3.8.3.'e göre rengi RAL NO.: FED-STD-595 BLACK 37030 olacaktır.
T.Ş. Madde 3.3.1.'e göre ambalajlama ile ilgili hususlar sözleşmede belirtildği gibi olacaktır.</t>
    </r>
  </si>
  <si>
    <r>
      <rPr>
        <b/>
        <sz val="10"/>
        <color rgb="FFFF0000"/>
        <rFont val="Times New Roman"/>
        <family val="1"/>
        <charset val="162"/>
      </rPr>
      <t>291-ASB00-9510-002-000-3 Nisan 2021</t>
    </r>
    <r>
      <rPr>
        <sz val="10"/>
        <color rgb="FFFF0000"/>
        <rFont val="Times New Roman"/>
        <family val="1"/>
        <charset val="162"/>
      </rPr>
      <t xml:space="preserve">
T.Ş. Madde 3.1.1.'e   göre Tip-4 Çeşit-3 
olacaktır.
T.Ş. Madde 3.1.4.'e göre kalite güvence ve ürün kalite belgeleri istenmeyecektir.
T.Ş. Madde 3.2.3.8.3.'e göre rengi FED-STD-595 383 GREEN 34094 olacaktır.
T.Ş. Madde 3.3.1.'e göre ambalajlama ile ilgili hususlar sözleşmede belirtildği gibi olacaktır.</t>
    </r>
  </si>
  <si>
    <r>
      <t xml:space="preserve"> TEMEL MALZEMENİN TİPİ SELÜLOZ
RENK CEVİZ, KOYU
VERNİK,SELÜLOZİK,RENKLİ 
YÜKLENİCİ TARAFINDAN TÜRKÇE HAZIRLANMIŞ, </t>
    </r>
    <r>
      <rPr>
        <sz val="10"/>
        <color rgb="FFFF0000"/>
        <rFont val="Times New Roman"/>
        <family val="1"/>
        <charset val="162"/>
      </rPr>
      <t>MALZEME GÜVENLİK FORMU(MSDS) VE MALZEME TEKNİK BİLGİ FORMU ÜRÜNÜ TESLİM SIRASINDA MUAYENE VE KABUL KOMİSYONUNA TESLİM EDİLECEKTİR.</t>
    </r>
  </si>
  <si>
    <r>
      <t xml:space="preserve">AKRİLİK,  HAKİ
SON KAT BOYA
</t>
    </r>
    <r>
      <rPr>
        <sz val="10"/>
        <color rgb="FFFF0000"/>
        <rFont val="Times New Roman"/>
        <family val="1"/>
        <charset val="162"/>
      </rPr>
      <t>MALZEME GÜVENLİK FORMU(MSDS) VE MALZEME TEKNİK BİLGİ FORMU ÜRÜNÜ TESLİM SIRASINDA MUAYENE VE KABUL KOMİSYONUNA TESLİM EDİLECEKTİR.</t>
    </r>
  </si>
  <si>
    <r>
      <t xml:space="preserve">RAL NO:1013
AKRİLİK İNCİ BEYAZI
</t>
    </r>
    <r>
      <rPr>
        <sz val="10"/>
        <color rgb="FFFF0000"/>
        <rFont val="Times New Roman"/>
        <family val="1"/>
        <charset val="162"/>
      </rPr>
      <t>MALZEME GÜVENLİK FORMU(MSDS) VE MALZEME TEKNİK BİLGİ FORMU ÜRÜNÜ TESLİM SIRASINDA MUAYENE VE KABUL KOMİSYONUNA TESLİM EDİLECEKTİR.</t>
    </r>
  </si>
  <si>
    <r>
      <t xml:space="preserve">ÖZEL HUSUSLAR INCELTICI: AKRILIK TINER
BOYA,YAĞ ESASLI
ANA MALZEMENİN TİPİ AKRILIK REÇINE
İLAVE ÖZELLİKLER BILESIMINDEKI BAGLAYICI MD. ORANI: %50-70; PIGMENT-DOLGU ORANI: %20-30; SOLVENT ORANI: %10-15; KATKI MD. ORANI: %1-5
</t>
    </r>
    <r>
      <rPr>
        <sz val="10"/>
        <color rgb="FFFF0000"/>
        <rFont val="Times New Roman"/>
        <family val="1"/>
        <charset val="162"/>
      </rPr>
      <t>Bu hususlar yüklenici tarafından taahhüt edilecektir. istenen taahhütler, yüklenici tarafından, üretici firma veya yetkili temsilcisi/satıcısı firma tarafından onaylı ürün teknik kataloglarına/dokümanına atıf yapan yazılı taahhüt olarak verilecek, atıf yapılan onaylı katalog/doküman, yazılı taahhüde ek yapılacaktır.
MALZEME GÜVENLİK FORMU(MSDS) VE MALZEME TEKNİK BİLGİ FORMU ÜRÜNÜ TESLİM SIRASINDA MUAYENE VE KABUL KOMİSYONUNA TESLİM EDİLECEKTİR.</t>
    </r>
  </si>
  <si>
    <r>
      <t xml:space="preserve">MALZEME İSMİ BOYA, ASTAR
PİGMENT MALZEMESİNİN TİPİ AKRİL REÇİNE #
ANA MALZEMENİN TİPİ AKRİL REÇİNE #
BİRİM PAKET TİPİ KUTU #
NİHAİ MALZEME TANIMLAMASI HAMMADDE
UYGULAMA METODU TABANCA #
KULLANIM ADI ASTAR BOYA(4+1)
RENK GRİ #
İLAVE ÖZELLİKLER METAL YÜZEYLERDE ASTAR BOYA OLARAK KULLANILIR.
HER BİRİM PAKETTEKİ MİKTAR KİLOGRAM 1,0
</t>
    </r>
    <r>
      <rPr>
        <sz val="10"/>
        <color rgb="FFFF0000"/>
        <rFont val="Times New Roman"/>
        <family val="1"/>
        <charset val="162"/>
      </rPr>
      <t>MALZEME GÜVENLİK FORMU(MSDS) VE MALZEME TEKNİK BİLGİ FORMU ÜRÜNÜ TESLİM SIRASINDA MUAYENE VE KABUL KOMİSYONUNA TESLİM EDİLECEKTİR.</t>
    </r>
  </si>
  <si>
    <r>
      <t xml:space="preserve">MALZEME İSMİ SERTLEŞTİRİCİ
NİHAİ MALZEME TANIMLAMASI SERTLEŞTİRİCİ
ÖZEL HUSUSLAR SERTLEŞTİRİCİ (HARDENER) OLARAK KULLANILIR. YANICI MADDEDİR. BİR KUTUDA 0,75 ML BULUNMAKTADIR.
</t>
    </r>
    <r>
      <rPr>
        <sz val="10"/>
        <color rgb="FFFF0000"/>
        <rFont val="Times New Roman"/>
        <family val="1"/>
        <charset val="162"/>
      </rPr>
      <t>MALZEME GÜVENLİK FORMU(MSDS) VE MALZEME TEKNİK BİLGİ FORMU ÜRÜNÜ TESLİM SIRASINDA MUAYENE VE KABUL KOMİSYONUNA TESLİM EDİLECEKTİR.</t>
    </r>
  </si>
  <si>
    <r>
      <t>MALZEME İSMİ SERTLEŞTİRİCİ
NET AĞIRLIĞI KİLOGRAM 4,0
MALZEME POLİZOSİYANAT REÇİNESİ #
BİRİM PAKET TİPİ TENEKE #
RENK RENKSİZ #
ÖZEL HUSUSLAR GÖRÜNÜŞ : SIVI, PARLAMA NOKTASI : 26 °C, TUTUŞMA SICAKLIĞI : 370 °C, YOĞUNLUK (20 °C) : 0,97765 G/CM³</t>
    </r>
    <r>
      <rPr>
        <sz val="10"/>
        <color rgb="FFFF0000"/>
        <rFont val="Times New Roman"/>
        <family val="1"/>
        <charset val="162"/>
      </rPr>
      <t>Bu husus yüklenici tarafından taahhüt edilecektir. istenen taahhütler, yüklenici tarafından, üretici firma veya yetkili temsilcisi/satıcısı firma tarafından onaylı ürün teknik kataloglarına/dokümanına atıf yapan yazılı taahhüt olarak verilecek, atıf yapılan onaylı katalog/doküman, yazılı taahhüde ek yapılacaktır.
MALZEME GÜVENLİK FORMU(MSDS) VE MALZEME TEKNİK BİLGİ FORMU ÜRÜNÜ TESLİM SIRASINDA MUAYENE VE KABUL KOMİSYONUNA TESLİM EDİLECEKTİR.</t>
    </r>
  </si>
  <si>
    <r>
      <t xml:space="preserve">BOYA,YAĞ ESASLI
RENK SİYAH
TON TANIMLAMASI AKRİLİK DÜZ RENK SİYAH
ÖZEL HUSUSLAR 1 KĞ BOYAYA %50 SERTLEŞTİRİCİ,%50  AKRİLİK TİNER İLE KARITIRILIP HAZIRLANMIŞ YÜZEYE BOYA TABANCASI 1,6MM MEME İLE 3,5-4 ATM BASINCINDA UYGULANIR.KURUMA SÜRESİ 20C'DE 12 SAATTİR.
 İLAVE ÖZELLİKLER UYGULAMA METODU:1KĞ BOYAYA %50 SERTLEŞTIRICI,%50AKRILIK TINERI ILE KARIŞTIRILIR. ; PARLAKLIK DEĞERİ:ÇOK PARLAK (85 GLOSS ÜNİTE ÜSTÜ)
</t>
    </r>
    <r>
      <rPr>
        <sz val="10"/>
        <color rgb="FFFF0000"/>
        <rFont val="Times New Roman"/>
        <family val="1"/>
        <charset val="162"/>
      </rPr>
      <t>MALZEME GÜVENLİK FORMU(MSDS) VE MALZEME TEKNİK BİLGİ FORMU ÜRÜNÜ TESLİM SIRASINDA MUAYENE VE KABUL KOMİSYONUNA TESLİM EDİLECEKTİR.</t>
    </r>
  </si>
  <si>
    <r>
      <t xml:space="preserve">MALZEME İSMİ BOYA,TOZ
KULLANIM ADI BOYA,TOZ YALDIZ BRONZ
FONKSİYONEL AÇIKLAMA TOZ HALİNDEKİ BOYA YAT VERNİĞİYLE KARIŞTIRILARAK KULLANILIR.
RENK BRONZ YALDIZ #
</t>
    </r>
    <r>
      <rPr>
        <sz val="10"/>
        <color rgb="FFFF0000"/>
        <rFont val="Times New Roman"/>
        <family val="1"/>
        <charset val="162"/>
      </rPr>
      <t>MALZEME GÜVENLİK FORMU(MSDS) VE MALZEME TEKNİK BİLGİ FORMU ÜRÜNÜ TESLİM SIRASINDA MUAYENE VE KABUL KOMİSYONUNA TESLİM EDİLECEKTİR.</t>
    </r>
  </si>
  <si>
    <r>
      <t xml:space="preserve">TİNER,BOYA ÜRÜNLERİ İÇİN
ÖZEL HUSUSLAR KURUMA SÜRESİ:YAVAŞ ; AMBALAJ:1 LİTRE KUTU ; AMBALAJ TİPİ:TENEKE KUTU
</t>
    </r>
    <r>
      <rPr>
        <sz val="10"/>
        <color rgb="FFFF0000"/>
        <rFont val="Times New Roman"/>
        <family val="1"/>
        <charset val="162"/>
      </rPr>
      <t>MALZEME GÜVENLİK FORMU(MSDS) VE MALZEME TEKNİK BİLGİ FORMU ÜRÜNÜ TESLİM SIRASINDA MUAYENE VE KABUL KOMİSYONUNA TESLİM EDİLECEKTİR.</t>
    </r>
  </si>
  <si>
    <r>
      <t xml:space="preserve">TEMEL MALZEMENİN TİPİ TİNER #
HANGİ AMAÇ İÇİN TASARLANDIĞI BOYA #
BİRİM PAKET TİPİ TENEKE #
KULLANIM ADI TİNER M600
HER BİRİM PAKETTEKİ MİKTAR KİLOGRAM 5,0
</t>
    </r>
    <r>
      <rPr>
        <sz val="10"/>
        <color rgb="FFFF0000"/>
        <rFont val="Times New Roman"/>
        <family val="1"/>
        <charset val="162"/>
      </rPr>
      <t>MALZEME GÜVENLİK FORMU(MSDS) VE MALZEME TEKNİK BİLGİ FORMU ÜRÜNÜ TESLİM SIRASINDA MUAYENE VE KABUL KOMİSYONUNA TESLİM EDİLECEKTİR.</t>
    </r>
  </si>
  <si>
    <r>
      <t>REÇİNE MALZEMESİNİN TİPİ SELÜLOZ
 VERNİK,YAĞLI
HER BİRİM PAKETTEKİ MİKTAR KILOGRAM 12.0
UYGULAMA METODU TABANCA
ÖZEL HUSUSLAR KATI MADDE MİKTARI: %29 (AĞIRLIKÇA), %27 (HACİMCE) YOĞUNLUK: 0.87+/-0.1 KG/LT 20°C'DE SARFİYAT: 10-12 M²/KG KURU FİLM KALINLIĞINA BAĞLI OLARAK KURUMA ZAMANI: İLK KURUMA 30-60 DAK., ZIMPARA 4 SAAT İNCELTME: TİNER İLE KULLANIM SICAKLIĞI: 18-25 °C RENKSİZ VE YARI ŞEFFAF</t>
    </r>
    <r>
      <rPr>
        <sz val="10"/>
        <color rgb="FFFF0000"/>
        <rFont val="Times New Roman"/>
        <family val="1"/>
        <charset val="162"/>
      </rPr>
      <t xml:space="preserve"> Bu hususlar yüklenici tarafından taahhüt edilecektir. istenen taahhütler, yüklenici tarafından, üretici firma veya yetkili temsilcisi/satıcısı firma tarafından onaylı ürün teknik kataloglarına/dokümanına atıf yapan yazılı taahhüt olarak verilecek, atıf yapılan onaylı katalog/doküman, yazılı taahhüde ek yapılacaktır.
MALZEME GÜVENLİK FORMU(MSDS) VE MALZEME TEKNİK BİLGİ FORMU ÜRÜNÜ TESLİM SIRASINDA MUAYENE VE KABUL KOMİSYONUNA TESLİM EDİLECEKTİR.</t>
    </r>
  </si>
  <si>
    <r>
      <t xml:space="preserve">MALZEME İSMİ VERNİK
UÇUCU OLMAYAN MADDENİN MİNİMUM YÜZDESİ + 0,0
TEMEL MALZEMENİN TİPİ AKRİL #
RENK AÇIK SARI # BİRİM PAKET TİPİ KUTU #
UYGULAMA METODU TABANCA #
ÖZEL HUSUSLAR HAZIRLANAN KARIŞIM 1,3-1,4 MM MEME ÇAPLI 3-4 BAR, ALTTAN HAZNELİ TABANCA İLE UYGULANIR. 10 DK. ARAYLA 2-3 KAT TATBİK EDİLİR. KURUMA SÜRESİ: 60 DERECEDE 1 SAAT / 20 DERECEDE 6-8 SAAT; TİNER ORANI: %10-15
BİRİM PAKETTEKİ MİKTAR LİTRE + 1,0
</t>
    </r>
    <r>
      <rPr>
        <sz val="10"/>
        <color rgb="FFFF0000"/>
        <rFont val="Times New Roman"/>
        <family val="1"/>
        <charset val="162"/>
      </rPr>
      <t xml:space="preserve">MALZEME GÜVENLİK FORMU(MSDS) VE MALZEME TEKNİK BİLGİ FORMU ÜRÜNÜ TESLİM SIRASINDA MUAYENE VE KABUL KOMİSYONUNA TESLİM EDİLECEKTİR.
</t>
    </r>
  </si>
  <si>
    <r>
      <t xml:space="preserve">VERNİK,YAĞLI
ÖZEL HUSUSLAR YOĞUNLUK: 0.98+/-0.01 KG/LT 20°C'DE SARFİYAT: 250-280 G/M² KURUMA ZAMANI: DOKUNMA KURUMASI 3-8 DAK, ZIMPARA KURUMASI 12-16 SAAT İNCELTME:SELÜLOZİK TİNER İLE KULLANIM SICAKLIĞI: 5-20 °C ŞEFFAF
HER BİRİM PAKETTEKİ MİKTAR KILOGRAM 12.0
UYGULAMA METODU TABANCA VEYA FIRÇA
KULLANIM YERİ AHŞAP
REÇİNE MALZEMESİNİN TİPİ POLİETAN
KOMPENANTLI POLİÜRETAN DOLGU VERNİĞİ
</t>
    </r>
    <r>
      <rPr>
        <sz val="10"/>
        <color rgb="FFFF0000"/>
        <rFont val="Times New Roman"/>
        <family val="1"/>
        <charset val="162"/>
      </rPr>
      <t>MALZEME GÜVENLİK FORMU(MSDS) VE MALZEME TEKNİK BİLGİ FORMU ÜRÜNÜ TESLİM SIRASINDA MUAYENE VE KABUL KOMİSYONUNA TESLİM EDİLECEKTİR.</t>
    </r>
  </si>
  <si>
    <r>
      <t xml:space="preserve">UYGULAMA METODU SPREYLEME
REÇİNE MALZEMESİNİN TİPİ POLİETAN
COLLOQUIAL NAME POLİÜRETAN PARLAK VERNİK
ÖZEL HUSUSLAR ÇİFT KOMPONENTLİ, YÜKSEK PARLAKLIĞA SAHİP SONKAT VERNİKTİR. 1.KOMPONENT: POLİÜRETAN PARLAK VERNİK, 2.KOMPONENT: POLİÜRETAN PARLAK SERTLEŞTİRİCİ. KATI MADDE(%): 1.KOMPONENT 56±1.5, 2.KOMPONENT 28±1. YOĞUNLUK (KG/LT): 1.KOMPONENT 1.015±0.03, 2.KOMPONENT 0.980±0.03. VİZKOZİTE (FORD 4;25°C): 50-60". KURUMA ZAMANI (20°C'DE 100G/M² ) TOZ TUTMA 20 DAK., DOKUNMA KURUMASI 6 SAAT, İSTİFLEME KURUMASI 48 SAA
İLAVE ÖZELLİKLER MOBİLYA SANAYİİNDE, HER TÜRLÜ, MASİF, KAPLAMA AHŞAP YÜZEYLERDE KULLANILIR.
VERNİK,YAĞLI
</t>
    </r>
    <r>
      <rPr>
        <sz val="10"/>
        <color rgb="FFFF0000"/>
        <rFont val="Times New Roman"/>
        <family val="1"/>
        <charset val="162"/>
      </rPr>
      <t>MALZEME GÜVENLİK FORMU(MSDS) VE MALZEME TEKNİK BİLGİ FORMU ÜRÜNÜ TESLİM SIRASINDA MUAYENE VE KABUL KOMİSYONUNA TESLİM EDİLECEKTİR.</t>
    </r>
  </si>
  <si>
    <r>
      <t xml:space="preserve"> FOSFAT KAPLAMA KİMYASALI,METAL İÇİN
ÖZEL HUSUSLAR KULLANIM YÖNTEMİ: DALDIRMA, SIVI ŞEKLİNDE, SAĞLADIĞI KAPLAMA KALINLIĞI: 5-40 G/M2
MANGAN FOSFAT KİMYASALI
</t>
    </r>
    <r>
      <rPr>
        <sz val="10"/>
        <color rgb="FFFF0000"/>
        <rFont val="Times New Roman"/>
        <family val="1"/>
        <charset val="162"/>
      </rPr>
      <t>MALZEME GÜVENLİK FORMU(MSDS) VE MALZEME TEKNİK BİLGİ FORMU ÜRÜNÜ TESLİM SIRASINDA MUAYENE VE KABUL KOMİSYONUNA TESLİM EDİLECEKTİR.</t>
    </r>
  </si>
  <si>
    <r>
      <t xml:space="preserve">PAS ALMA KİMYASALI
ÖZEL HUSUSLAR KULLANMA YÖNTEMİ: DALDIRMA,
</t>
    </r>
    <r>
      <rPr>
        <sz val="10"/>
        <color rgb="FFFF0000"/>
        <rFont val="Times New Roman"/>
        <family val="1"/>
        <charset val="162"/>
      </rPr>
      <t>MALZEME GÜVENLİK FORMU(MSDS) VE MALZEME TEKNİK BİLGİ FORMU ÜRÜNÜ TESLİM SIRASINDA MUAYENE VE KABUL KOMİSYONUNA TESLİM EDİLECEKTİR.</t>
    </r>
  </si>
  <si>
    <r>
      <t xml:space="preserve">YÜZEY TEMİZLEME KİMYASALI,FERRO ALAŞIMLAR İÇİN
 YAĞ ALMA MADDESİ
</t>
    </r>
    <r>
      <rPr>
        <sz val="10"/>
        <color rgb="FFFF0000"/>
        <rFont val="Times New Roman"/>
        <family val="1"/>
        <charset val="162"/>
      </rPr>
      <t>MALZEME GÜVENLİK FORMU(MSDS) VE MALZEME TEKNİK BİLGİ FORMU ÜRÜNÜ TESLİM SIRASINDA MUAYENE VE KABUL KOMİSYONUNA TESLİM EDİLECEKTİR.</t>
    </r>
  </si>
  <si>
    <r>
      <t xml:space="preserve">MANGAN FOSFAT BANYOLARINDA SERBEST ASIT AYARLAMASI IÇIN KULLANILIR. KULLANIM ALANLARI: BANYOYA 8-10 MISLI SUYLA SEYRELTIK ILAVE EDILMELIDIR.
NİHAİ MALZEME TANIMLAMASI BESLEME TUZU KIMYASALI
 ÖZEL HUSUSLAR AMBALAJ: 25 KG LIK TOZ ÇUVAL DEPOLAMA KOSULLARI: (+4 , +40 C)
</t>
    </r>
    <r>
      <rPr>
        <sz val="10"/>
        <color rgb="FFFF0000"/>
        <rFont val="Times New Roman"/>
        <family val="1"/>
        <charset val="162"/>
      </rPr>
      <t>MALZEME GÜVENLİK FORMU(MSDS) VE MALZEME TEKNİK BİLGİ FORMU ÜRÜNÜ TESLİM SIRASINDA MUAYENE VE KABUL KOMİSYONUNA TESLİM EDİLECEKTİR.</t>
    </r>
  </si>
  <si>
    <r>
      <t xml:space="preserve">GENEL KAREKTERISTIK ÖZELLIGI MANGAN FOSFAT KRISTALLERININ HOMOJEN VE INCE KRISTALLI OLAMASINI SAGLAYAN TOZ , AKTIVASYON MADDESIDIR.
ÖZEL HUSUSLAR UYGULAMA SEKLI: BANYO HAZIRLAMA; 1000 LT'LIK BANYO ICIN 6-12 KG , PH DEGERI: 9-12, SICAKLIK: ORTAM SICAKLIGI ISLEM SÜRESI 1-2 DAKIKA BANYO ILAVESI: OLUSAN MANGAN FOSFAT TABAKASI KABA KRISTALLI YAPIDA ISE, BANYOYA  İLAVE EDİLİR.
PAKETSİZ BİRİM AĞIRLIK KILOGRAM 25.0
MANGAN FOSFAT ICIN AKTIVASYON KIMYASALI
</t>
    </r>
    <r>
      <rPr>
        <sz val="10"/>
        <color rgb="FFFF0000"/>
        <rFont val="Times New Roman"/>
        <family val="1"/>
        <charset val="162"/>
      </rPr>
      <t>MALZEME GÜVENLİK FORMU(MSDS) VE MALZEME TEKNİK BİLGİ FORMU ÜRÜNÜ TESLİM SIRASINDA MUAYENE VE KABUL KOMİSYONUNA TESLİM EDİLECEKTİR.</t>
    </r>
  </si>
  <si>
    <r>
      <t xml:space="preserve"> DEPOLAMA SICAKLIK ARALIĞI CELCIUS DERECE (SANTİGRAT) 4,0 İLE 40,0
FTLD FONKSİYONEL AÇIKLAMA DALDIRMA YÖNTEMİ İLE MENEVİŞ KAPLAMA YAPILIR
RENK BEYAZ
ÖZEL HUSUSLAR TOPLAM ALKALİTE:%1 LİK 15-24 GÖRÜNÜM :TOZ SODYUM HİDROKSİT MİKTARI:%70-85, SODYUM NİTRİT MİKTARI:%10-15,ÇALIŞMA ŞARTLARI:KAYNAMA NOKTASI:135-145 °C, İŞLEM SÜRESİ:10-20 DK
</t>
    </r>
    <r>
      <rPr>
        <sz val="10"/>
        <color rgb="FFFF0000"/>
        <rFont val="Times New Roman"/>
        <family val="1"/>
        <charset val="162"/>
      </rPr>
      <t>MALZEME GÜVENLİK FORMU(MSDS) VE MALZEME TEKNİK BİLGİ FORMU ÜRÜNÜ TESLİM SIRASINDA MUAYENE VE KABUL KOMİSYONUNA TESLİM EDİLECEKTİR.</t>
    </r>
  </si>
  <si>
    <r>
      <t xml:space="preserve">İNHİBİTÖR,KOROZYON ÖNLEYİCİ,SUDA ÇÖZÜNÜR
ÖZEL HUSUSLAR YOĞUNLUĞU:1.20 GR/CM³ PH:4.4
</t>
    </r>
    <r>
      <rPr>
        <sz val="10"/>
        <color rgb="FFFF0000"/>
        <rFont val="Times New Roman"/>
        <family val="1"/>
        <charset val="162"/>
      </rPr>
      <t>MALZEME GÜVENLİK FORMU(MSDS) VE MALZEME TEKNİK BİLGİ FORMU ÜRÜNÜ TESLİM SIRASINDA MUAYENE VE KABUL KOMİSYONUNA TESLİM EDİLECEKTİR.</t>
    </r>
  </si>
  <si>
    <t>‌DOLGU MACUNU, POLYESTER (ÇELİK MACUN), 3 KG. BİRİM PAKETLERDE</t>
  </si>
  <si>
    <t xml:space="preserve">TEKNİK ŞARTNAME ATIFLARI </t>
  </si>
  <si>
    <t>TEK.H.:02-74 A  Ekim 2019 Numaralı Teknik Şartname Atıfları</t>
  </si>
  <si>
    <t>AÇIKLAMALR:</t>
  </si>
  <si>
    <t>‌AKTİVASYON, MANGAN FOSFAT DÜZENLEYİCİ (25 KG.LIK BİRİM MİKTARLARDA OLACAKTIR)</t>
  </si>
  <si>
    <t>‌MANGAN FOSFAT KİMYASALI (25 KG.LIK BİRİM MİKTARLARDA OLACAKTIR)</t>
  </si>
  <si>
    <t>‌KİMYASAL, PAS ALMA (25 KG.LIK BİRİM MİKTARLARDA OLACAKTIR)</t>
  </si>
  <si>
    <t>‌KİMYASAL, YAĞ ALMA, 25 KG.LIK AMBALAJLARDA</t>
  </si>
  <si>
    <t>‌MANGAN FOSFAT KATALİZÖRÜ, 25 KG.LIK AMBALAJLARDA</t>
  </si>
  <si>
    <t>‌SODYUM HİDROKSİT (NAOH) ÇÖZELTİSİ 0,1 NORMAL ŞEFFAF</t>
  </si>
  <si>
    <t>‌BİLYA, ÇELİK, KÜRESEL, TEMİZLEME, S-70, (0.20 MM)</t>
  </si>
  <si>
    <t>(3) Malzemelerden 5'inci Kısım Kimyasal Malzemelerden (15 Kalem) 1,2,3,4,5,6 ve 15'inci kalem malzemeler 01-20 Ağustos 2023 tarihleri içinde teslim edilecek, malzeme üretim tarihleri teslim tarihleri itibariyle en fazla 30 gün öncesine (Teslim tarihinde 1 ay öncesinde üretilmiş malzeme) ait olacaktır.</t>
  </si>
  <si>
    <r>
      <rPr>
        <b/>
        <sz val="14"/>
        <rFont val="Times New Roman"/>
        <family val="1"/>
        <charset val="162"/>
      </rPr>
      <t>(1)</t>
    </r>
    <r>
      <rPr>
        <sz val="14"/>
        <rFont val="Times New Roman"/>
        <family val="1"/>
        <charset val="162"/>
      </rPr>
      <t xml:space="preserve"> Aksi belirtilmediği müddetçe alımlarda stok numarası bilgileri esas alınacaktır. Referans numarası bilgi amacıyla verilmiştir.</t>
    </r>
  </si>
  <si>
    <r>
      <rPr>
        <b/>
        <sz val="14"/>
        <rFont val="Times New Roman"/>
        <family val="1"/>
        <charset val="162"/>
      </rPr>
      <t>(2</t>
    </r>
    <r>
      <rPr>
        <sz val="14"/>
        <rFont val="Times New Roman"/>
        <family val="1"/>
        <charset val="162"/>
      </rPr>
      <t>) Muadil Malzeme (muadil: eşdeğer): Referans numarasında belirtilen malzeme ile aynı teknik özellikleri taşıyan ve fonksiyonelliğini yerine getiren malzemedir.</t>
    </r>
  </si>
  <si>
    <r>
      <rPr>
        <b/>
        <sz val="11"/>
        <rFont val="Times New Roman"/>
        <family val="1"/>
        <charset val="162"/>
      </rPr>
      <t xml:space="preserve">202-0000-9515-005-000-C ARALIK 2018
</t>
    </r>
    <r>
      <rPr>
        <sz val="11"/>
        <rFont val="Times New Roman"/>
        <family val="1"/>
        <charset val="162"/>
      </rPr>
      <t xml:space="preserve">
T.Ş. Madde 3.1.1.'e göre  DC01/1.0330
T.Ş. Madde 3.1.2.'e göre kalite güvence ve ürün kalite belgeleri istenmeyecektir.
T.Ş. Madde 3.2.1.'e 1,2X1200X2400 MM
T.Ş. Madde 3.3.1.'e göre Ambalajlama ve etiketleme ile ilgili hususlar sözleşmenin  bentlerinde belirtilmiştir.</t>
    </r>
  </si>
  <si>
    <r>
      <rPr>
        <b/>
        <sz val="11"/>
        <rFont val="Times New Roman"/>
        <family val="1"/>
        <charset val="162"/>
      </rPr>
      <t xml:space="preserve">202-0000-9520-005-000-Ç KASIM 2020  </t>
    </r>
    <r>
      <rPr>
        <sz val="11"/>
        <rFont val="Times New Roman"/>
        <family val="1"/>
        <charset val="162"/>
      </rPr>
      <t xml:space="preserve">
T.Ş. Madde 31.1. TİP-1 ALAŞIMSIZ YAPI ÇELİKLERİ,S235JR
T.Ş. Madde 3.1.2.'ye göre kalite güvence ve ürün kalite belgeleri istenmeyecektir.
T.Ş. Madde 3.2.1. 1,5X1000X2000  mm
T.Ş. Madde 3.3.1.'e göre Ambalajlama ve etiketleme ile ilgili hususlar sözleşmenin  bentlerinde belirtilmiştir.</t>
    </r>
  </si>
  <si>
    <t>1'İNCİ KISIM SAC VE PROFİL MALZEMELERİ</t>
  </si>
  <si>
    <t>4'ÜNCÜ KISIM BOYA VE TİNER MALZEMELERİ</t>
  </si>
  <si>
    <t>3'ÜNCÜ KISIM SARAÇ MALZEMELERİ</t>
  </si>
  <si>
    <t>MALZEME İSMİ KUTU PROFİL
TOPLAM UZUNLUK MİLİMETRE MAKSİMUM 6000,0
TOPLAM YÜKSEKLİK MİLİMETRE MAKSİMUM 20,0 #
 TOPLAM GENİŞLİK MİLİMETRE MAKSİMUM 40,0 #
KIRILGANLIK FAKTÖRÜ SAGLAM YAPILI
KULLANIM ADI KUTU PROFİL 20X40X1 MM
MALZEME DEMİR #
ÖZEL HUSUSLAR DÜZ DİKİŞSİZ PROFİL</t>
  </si>
  <si>
    <t>KAPLAMA MADDESİ DOLGU 1 YÜZÜ PVC KAPLAMA #
ENİ MİLİMETRE NOMİNAL 1400,0 #
DIŞ YÜZEYİN SON İŞLEM DURUMU SAYDAM PARLAK #
KUMAŞ AĞIRLIĞI GRAM/ M2 MİNİMUM 300,0 VE#GRAM/ M2 MAKSİMUM 450,0 #
RENK TEMEL KOYUKAHVE #</t>
  </si>
  <si>
    <t>FLANŞ GENİŞLİĞİ MILIMETRE NOMİNAL 8.65
YÜZEY İŞLEM TÜM, BÜTÜN, TAMAMI BOYA
VARIL DIS ÇAPI MILIMETRE NOMİNAL 18.0
MALZEME TÜM, BÜTÜN, TAMAMI ÇELİK
ÖZEL HUSUSLAR RESİM NO: 0221
VARİL YÜKSEKLİĞİ MILIMETRE NOMİNAL 8.0
FLANŞ DIŞ ÇAPI MILIMETRE NOMİNAL 35.3
RENK TÜM, BÜTÜN, TAMAMI HAKİ
KOVAN STİLİ 6 DÜZ HUNİ FLANŞLI TİP
VARİL TOPLAM YÜKSEKLİĞİ MILIMETRE NOMİNAL 9.5
FLANŞ SİTİLİ 6 FLANŞ</t>
  </si>
  <si>
    <r>
      <rPr>
        <b/>
        <sz val="11"/>
        <rFont val="Times New Roman"/>
        <family val="1"/>
        <charset val="162"/>
      </rPr>
      <t>291-ASB00-9510-002-000-3 Nisan 2021</t>
    </r>
    <r>
      <rPr>
        <sz val="11"/>
        <rFont val="Times New Roman"/>
        <family val="1"/>
        <charset val="162"/>
      </rPr>
      <t xml:space="preserve">
T.Ş. Madde 3.1.1.'e   göre Tip-4 Çeşit-2 
olacaktır.
T.Ş. Madde 3.1.4.'e göre kalite güvence ve ürün kalite belgeleri istenmeyecektir.
T.Ş. Madde 3.2.3.8.3.'e göre rengi RAL NO.: 7004 olacaktır.
T.Ş. Madde 3.3.1.'e göre ambalajlama ile ilgili hususlar sözleşmede belirtildği gibi olacaktır.</t>
    </r>
  </si>
  <si>
    <r>
      <rPr>
        <b/>
        <sz val="11"/>
        <rFont val="Times New Roman"/>
        <family val="1"/>
        <charset val="162"/>
      </rPr>
      <t xml:space="preserve">291-ASB00-9510-002-000-3 Nisan 2021
</t>
    </r>
    <r>
      <rPr>
        <sz val="11"/>
        <rFont val="Times New Roman"/>
        <family val="1"/>
        <charset val="162"/>
      </rPr>
      <t xml:space="preserve">
T.Ş. Madde 3.1.1.'e   göre Tip-4 Çeşit-2 
olacaktır.
T.Ş. Madde 3.1.4.'e göre kalite güvence ve ürün kalite belgeleri istenmeyecektir.
T.Ş. Madde 3.2.3.8.3.'e göre rengi RAL NO.: 3020 olacaktır.
T.Ş. Madde 3.3.1.'e göre ambalajlama ile ilgili hususlar sözleşmede belirtildği gibi olacaktır.</t>
    </r>
  </si>
  <si>
    <r>
      <rPr>
        <b/>
        <sz val="11"/>
        <rFont val="Times New Roman"/>
        <family val="1"/>
        <charset val="162"/>
      </rPr>
      <t xml:space="preserve">291-ASB00-9510-002-000-3 Nisan 2021
</t>
    </r>
    <r>
      <rPr>
        <sz val="11"/>
        <rFont val="Times New Roman"/>
        <family val="1"/>
        <charset val="162"/>
      </rPr>
      <t xml:space="preserve">
T.Ş. Madde 3.1.1.'e   göre Tip-4 Çeşit-2 
olacaktır.
T.Ş. Madde 3.1.4.'e göre kalite güvence ve ürün kalite belgeleri istenmeyecektir.
T.Ş. Madde 3.2.3.8.3.'e göre rengi RAL NO.: 6014 olacaktır.
T.Ş. Madde 3.3.1.'e göre ambalajlama ile ilgili hususlar sözleşmede belirtildği gibi olacaktır.</t>
    </r>
  </si>
  <si>
    <r>
      <t xml:space="preserve">ÖZEL HUSUSLAR MALZEMESİ:POLİÜRETAN YOĞUNLUĞU: 1.2 GR/ML SERTLİK:50 SHORE A KULLANILDIĞI YER: HER TÜRLÜ METAL AKSAMLARDA, BİRLEŞİM DERZLERİNDE, SU YALITIMINDA, YAPIŞTIRMADA ZEMİN GENLEŞME DERZLERİNDE KULLANILIR HACİM KAYBI:%0 UZANMA:%250 ISI MUKAVEMETİ:-30 °C İLE +80 °C GERİLME MUKAVEMETİ:1.70 N/MM²
TECRİT MALZEMESİ,YÜZEYLER İÇİN
ANA FORMÜLASYON TİPİ MACUN
TAM KURUMA ZAMANI SAAT NOMİNAL 1.0
</t>
    </r>
    <r>
      <rPr>
        <sz val="11"/>
        <color rgb="FFFF0000"/>
        <rFont val="Times New Roman"/>
        <family val="1"/>
        <charset val="162"/>
      </rPr>
      <t>Bu husus yüklenici tarafından taahhüt edilecektir. istenen taahhütler, yüklenici tarafından, üretici firma veya yetkili temsilcisi/satıcısı firma tarafından onaylı ürün teknik kataloglarına/dokümanına atıf yapan yazılı taahhüt olarak verilecek, atıf yapılan onaylı katalog/doküman, yazılı taahhüde ek yapılacaktır.</t>
    </r>
    <r>
      <rPr>
        <sz val="11"/>
        <rFont val="Times New Roman"/>
        <family val="1"/>
        <charset val="162"/>
      </rPr>
      <t xml:space="preserve">
.</t>
    </r>
  </si>
  <si>
    <t>FİRMA KAŞE İMZA</t>
  </si>
  <si>
    <t>(İH-1)   İKN: 2023/66792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</si>
</sst>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_-* #,##0.00\ [$€-1]_-;\-* #,##0.00\ [$€-1]_-;_-* &quot;-&quot;??\ [$€-1]_-"/>
  </numFmts>
  <fonts count="30">
    <font>
      <sz val="11"/>
      <color theme="1"/>
      <name val="Calibri"/>
      <family val="2"/>
      <charset val="162"/>
      <scheme val="minor"/>
    </font>
    <font>
      <sz val="11"/>
      <color theme="1"/>
      <name val="Calibri"/>
      <family val="2"/>
      <charset val="162"/>
      <scheme val="minor"/>
    </font>
    <font>
      <sz val="10"/>
      <name val="Arial Tur"/>
      <charset val="162"/>
    </font>
    <font>
      <sz val="10"/>
      <name val="Arial"/>
      <family val="2"/>
      <charset val="162"/>
    </font>
    <font>
      <sz val="10"/>
      <name val="Helv"/>
      <charset val="204"/>
    </font>
    <font>
      <sz val="10"/>
      <name val="MS Sans Serif"/>
      <family val="2"/>
      <charset val="162"/>
    </font>
    <font>
      <sz val="11"/>
      <name val="Calibri"/>
      <family val="2"/>
      <charset val="162"/>
    </font>
    <font>
      <sz val="11"/>
      <name val="Calibri"/>
      <family val="2"/>
      <charset val="162"/>
    </font>
    <font>
      <sz val="11"/>
      <color theme="1"/>
      <name val="Times New Roman"/>
      <family val="1"/>
      <charset val="162"/>
    </font>
    <font>
      <b/>
      <sz val="11"/>
      <name val="Times New Roman"/>
      <family val="1"/>
      <charset val="162"/>
    </font>
    <font>
      <i/>
      <sz val="11"/>
      <name val="Times New Roman"/>
      <family val="1"/>
      <charset val="162"/>
    </font>
    <font>
      <sz val="11"/>
      <name val="Times New Roman"/>
      <family val="1"/>
      <charset val="162"/>
    </font>
    <font>
      <b/>
      <u/>
      <sz val="11"/>
      <name val="Times New Roman"/>
      <family val="1"/>
      <charset val="162"/>
    </font>
    <font>
      <b/>
      <sz val="12"/>
      <name val="Times New Roman"/>
      <family val="1"/>
      <charset val="162"/>
    </font>
    <font>
      <sz val="12"/>
      <name val="Times New Roman"/>
      <family val="1"/>
      <charset val="162"/>
    </font>
    <font>
      <sz val="14"/>
      <name val="Times New Roman"/>
      <family val="1"/>
      <charset val="162"/>
    </font>
    <font>
      <sz val="10"/>
      <name val="Times New Roman"/>
      <family val="1"/>
      <charset val="162"/>
    </font>
    <font>
      <b/>
      <sz val="14"/>
      <name val="Times New Roman"/>
      <family val="1"/>
      <charset val="162"/>
    </font>
    <font>
      <b/>
      <sz val="16"/>
      <color theme="1"/>
      <name val="Times New Roman"/>
      <family val="1"/>
      <charset val="162"/>
    </font>
    <font>
      <sz val="11"/>
      <color theme="1"/>
      <name val="Calibri"/>
      <family val="2"/>
      <scheme val="minor"/>
    </font>
    <font>
      <b/>
      <sz val="10"/>
      <name val="Times New Roman"/>
      <family val="1"/>
      <charset val="162"/>
    </font>
    <font>
      <b/>
      <sz val="16"/>
      <name val="Times New Roman"/>
      <family val="1"/>
      <charset val="162"/>
    </font>
    <font>
      <sz val="16"/>
      <name val="Times New Roman"/>
      <family val="1"/>
      <charset val="162"/>
    </font>
    <font>
      <b/>
      <sz val="8"/>
      <name val="Times New Roman"/>
      <family val="1"/>
      <charset val="162"/>
    </font>
    <font>
      <sz val="8"/>
      <name val="Times New Roman"/>
      <family val="1"/>
      <charset val="162"/>
    </font>
    <font>
      <sz val="9"/>
      <name val="Times New Roman"/>
      <family val="1"/>
      <charset val="162"/>
    </font>
    <font>
      <sz val="10"/>
      <color rgb="FFFF0000"/>
      <name val="Times New Roman"/>
      <family val="1"/>
      <charset val="162"/>
    </font>
    <font>
      <b/>
      <sz val="18"/>
      <name val="Times New Roman"/>
      <family val="1"/>
      <charset val="162"/>
    </font>
    <font>
      <b/>
      <sz val="10"/>
      <color rgb="FFFF0000"/>
      <name val="Times New Roman"/>
      <family val="1"/>
      <charset val="162"/>
    </font>
    <font>
      <sz val="11"/>
      <color rgb="FFFF0000"/>
      <name val="Times New Roman"/>
      <family val="1"/>
      <charset val="162"/>
    </font>
  </fonts>
  <fills count="4">
    <fill>
      <patternFill patternType="none"/>
    </fill>
    <fill>
      <patternFill patternType="gray125"/>
    </fill>
    <fill>
      <patternFill patternType="solid">
        <fgColor theme="0"/>
        <bgColor indexed="64"/>
      </patternFill>
    </fill>
    <fill>
      <patternFill patternType="solid">
        <fgColor rgb="FF92D050"/>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8">
    <xf numFmtId="0" fontId="0" fillId="0" borderId="0"/>
    <xf numFmtId="0" fontId="2" fillId="0" borderId="0"/>
    <xf numFmtId="164" fontId="3" fillId="0" borderId="0" applyFont="0" applyFill="0" applyBorder="0" applyAlignment="0" applyProtection="0"/>
    <xf numFmtId="0" fontId="2" fillId="0" borderId="0"/>
    <xf numFmtId="0" fontId="2" fillId="0" borderId="0"/>
    <xf numFmtId="0" fontId="3" fillId="0" borderId="0"/>
    <xf numFmtId="0" fontId="1" fillId="0" borderId="0"/>
    <xf numFmtId="0" fontId="4" fillId="0" borderId="0"/>
    <xf numFmtId="38" fontId="5" fillId="0" borderId="0" applyFont="0" applyFill="0" applyBorder="0" applyAlignment="0" applyProtection="0"/>
    <xf numFmtId="0" fontId="6" fillId="0" borderId="0"/>
    <xf numFmtId="0" fontId="7" fillId="0" borderId="0"/>
    <xf numFmtId="0" fontId="2" fillId="0" borderId="0"/>
    <xf numFmtId="0" fontId="2" fillId="0" borderId="0"/>
    <xf numFmtId="0" fontId="1" fillId="0" borderId="0"/>
    <xf numFmtId="0" fontId="2" fillId="0" borderId="0"/>
    <xf numFmtId="0" fontId="3" fillId="0" borderId="0"/>
    <xf numFmtId="0" fontId="6" fillId="0" borderId="0"/>
    <xf numFmtId="0" fontId="19" fillId="0" borderId="0"/>
  </cellStyleXfs>
  <cellXfs count="75">
    <xf numFmtId="0" fontId="0" fillId="0" borderId="0" xfId="0"/>
    <xf numFmtId="1" fontId="10" fillId="0" borderId="0" xfId="12" applyNumberFormat="1" applyFont="1" applyFill="1" applyAlignment="1">
      <alignment vertical="center" wrapText="1"/>
    </xf>
    <xf numFmtId="1" fontId="9" fillId="0" borderId="1" xfId="12" applyNumberFormat="1" applyFont="1" applyFill="1" applyBorder="1" applyAlignment="1">
      <alignment horizontal="center" vertical="center" wrapText="1"/>
    </xf>
    <xf numFmtId="1" fontId="9" fillId="0" borderId="1" xfId="0" applyNumberFormat="1" applyFont="1" applyFill="1" applyBorder="1" applyAlignment="1">
      <alignment horizontal="center" vertical="center" wrapText="1"/>
    </xf>
    <xf numFmtId="0" fontId="11" fillId="0" borderId="0" xfId="14" applyFont="1" applyFill="1" applyAlignment="1">
      <alignment vertical="center" wrapText="1"/>
    </xf>
    <xf numFmtId="1" fontId="11" fillId="0" borderId="0" xfId="12" applyNumberFormat="1" applyFont="1" applyFill="1" applyAlignment="1">
      <alignment horizontal="center" vertical="center" wrapText="1"/>
    </xf>
    <xf numFmtId="1" fontId="11" fillId="0" borderId="0" xfId="12" applyNumberFormat="1" applyFont="1" applyFill="1" applyAlignment="1">
      <alignment vertical="center" wrapText="1"/>
    </xf>
    <xf numFmtId="1" fontId="11" fillId="0" borderId="0" xfId="12" applyNumberFormat="1" applyFont="1" applyFill="1" applyAlignment="1">
      <alignment horizontal="left" vertical="center" wrapText="1"/>
    </xf>
    <xf numFmtId="1" fontId="8" fillId="0" borderId="1" xfId="12" applyNumberFormat="1" applyFont="1" applyFill="1" applyBorder="1" applyAlignment="1">
      <alignment horizontal="center" vertical="center" wrapText="1"/>
    </xf>
    <xf numFmtId="1" fontId="11" fillId="0" borderId="0" xfId="12" applyNumberFormat="1" applyFont="1" applyFill="1" applyAlignment="1">
      <alignment horizontal="center" vertical="center" wrapText="1"/>
    </xf>
    <xf numFmtId="1" fontId="9" fillId="0" borderId="1" xfId="12" applyNumberFormat="1" applyFont="1" applyFill="1" applyBorder="1" applyAlignment="1">
      <alignment horizontal="center" vertical="center" wrapText="1"/>
    </xf>
    <xf numFmtId="1" fontId="9" fillId="0" borderId="3" xfId="0" applyNumberFormat="1" applyFont="1" applyFill="1" applyBorder="1" applyAlignment="1">
      <alignment horizontal="center" vertical="center" wrapText="1"/>
    </xf>
    <xf numFmtId="1" fontId="16" fillId="0" borderId="1" xfId="0" applyNumberFormat="1" applyFont="1" applyFill="1" applyBorder="1" applyAlignment="1">
      <alignment horizontal="left" vertical="center" wrapText="1"/>
    </xf>
    <xf numFmtId="3" fontId="11" fillId="0" borderId="1" xfId="0" applyNumberFormat="1" applyFont="1" applyFill="1" applyBorder="1" applyAlignment="1">
      <alignment horizontal="center" vertical="center" wrapText="1"/>
    </xf>
    <xf numFmtId="1" fontId="13" fillId="0" borderId="2" xfId="12" applyNumberFormat="1" applyFont="1" applyFill="1" applyBorder="1" applyAlignment="1">
      <alignment vertical="center"/>
    </xf>
    <xf numFmtId="1" fontId="11" fillId="0" borderId="0" xfId="12" applyNumberFormat="1" applyFont="1" applyFill="1" applyBorder="1" applyAlignment="1">
      <alignment vertical="center" wrapText="1"/>
    </xf>
    <xf numFmtId="1" fontId="11" fillId="0" borderId="0" xfId="12" applyNumberFormat="1" applyFont="1" applyFill="1" applyBorder="1" applyAlignment="1">
      <alignment horizontal="center" vertical="center" wrapText="1"/>
    </xf>
    <xf numFmtId="1" fontId="11" fillId="0" borderId="0" xfId="12" applyNumberFormat="1" applyFont="1" applyFill="1" applyBorder="1" applyAlignment="1">
      <alignment horizontal="left" vertical="center" wrapText="1"/>
    </xf>
    <xf numFmtId="1" fontId="11" fillId="0" borderId="1" xfId="0" applyNumberFormat="1" applyFont="1" applyFill="1" applyBorder="1" applyAlignment="1">
      <alignment horizontal="center" vertical="center" wrapText="1"/>
    </xf>
    <xf numFmtId="1" fontId="9" fillId="0" borderId="1" xfId="12" applyNumberFormat="1" applyFont="1" applyFill="1" applyBorder="1" applyAlignment="1">
      <alignment horizontal="center" vertical="center" wrapText="1"/>
    </xf>
    <xf numFmtId="0" fontId="22" fillId="2" borderId="0" xfId="0" applyFont="1" applyFill="1" applyAlignment="1">
      <alignment vertical="center" wrapText="1"/>
    </xf>
    <xf numFmtId="0" fontId="12" fillId="0" borderId="0" xfId="14" applyFont="1" applyFill="1" applyAlignment="1">
      <alignment vertical="center" wrapText="1"/>
    </xf>
    <xf numFmtId="0" fontId="21" fillId="2" borderId="0" xfId="0" applyFont="1" applyFill="1" applyBorder="1" applyAlignment="1">
      <alignment vertical="center"/>
    </xf>
    <xf numFmtId="0" fontId="22" fillId="2" borderId="0" xfId="0" applyFont="1" applyFill="1" applyBorder="1" applyAlignment="1">
      <alignment horizontal="center" vertical="center"/>
    </xf>
    <xf numFmtId="1" fontId="11" fillId="0" borderId="1" xfId="0" applyNumberFormat="1" applyFont="1" applyFill="1" applyBorder="1" applyAlignment="1">
      <alignment horizontal="left" vertical="center" wrapText="1"/>
    </xf>
    <xf numFmtId="1" fontId="11" fillId="0" borderId="1" xfId="0" applyNumberFormat="1" applyFont="1" applyFill="1" applyBorder="1" applyAlignment="1">
      <alignment horizontal="left" vertical="top" wrapText="1"/>
    </xf>
    <xf numFmtId="0" fontId="11" fillId="0" borderId="1" xfId="0" applyFont="1" applyFill="1" applyBorder="1" applyAlignment="1">
      <alignment horizontal="left" vertical="center" wrapText="1"/>
    </xf>
    <xf numFmtId="1" fontId="24" fillId="0" borderId="1" xfId="0" applyNumberFormat="1" applyFont="1" applyFill="1" applyBorder="1" applyAlignment="1">
      <alignment horizontal="left" vertical="center" wrapText="1"/>
    </xf>
    <xf numFmtId="1" fontId="24" fillId="0" borderId="1" xfId="0" applyNumberFormat="1" applyFont="1" applyFill="1" applyBorder="1" applyAlignment="1">
      <alignment horizontal="center" vertical="center" wrapText="1"/>
    </xf>
    <xf numFmtId="1" fontId="16" fillId="0" borderId="1" xfId="0" applyNumberFormat="1" applyFont="1" applyFill="1" applyBorder="1" applyAlignment="1">
      <alignment horizontal="left" vertical="top" wrapText="1"/>
    </xf>
    <xf numFmtId="0" fontId="16" fillId="0" borderId="1" xfId="0" applyFont="1" applyFill="1" applyBorder="1" applyAlignment="1">
      <alignment horizontal="left" vertical="top" wrapText="1"/>
    </xf>
    <xf numFmtId="0" fontId="16" fillId="0" borderId="1" xfId="0" applyFont="1" applyFill="1" applyBorder="1" applyAlignment="1">
      <alignment horizontal="left" vertical="center" wrapText="1"/>
    </xf>
    <xf numFmtId="14" fontId="24" fillId="0" borderId="1" xfId="0" applyNumberFormat="1" applyFont="1" applyFill="1" applyBorder="1" applyAlignment="1">
      <alignment horizontal="center" vertical="center" wrapText="1"/>
    </xf>
    <xf numFmtId="1" fontId="26" fillId="0" borderId="1" xfId="0" applyNumberFormat="1" applyFont="1" applyFill="1" applyBorder="1" applyAlignment="1">
      <alignment horizontal="left" vertical="top" wrapText="1"/>
    </xf>
    <xf numFmtId="0" fontId="14" fillId="0" borderId="0" xfId="14" applyFont="1" applyFill="1" applyAlignment="1">
      <alignment vertical="center"/>
    </xf>
    <xf numFmtId="0" fontId="14" fillId="0" borderId="0" xfId="14" applyFont="1" applyFill="1" applyAlignment="1">
      <alignment horizontal="left" vertical="center"/>
    </xf>
    <xf numFmtId="1" fontId="14" fillId="0" borderId="0" xfId="12" applyNumberFormat="1" applyFont="1" applyFill="1" applyAlignment="1">
      <alignment horizontal="center" vertical="center"/>
    </xf>
    <xf numFmtId="1" fontId="14" fillId="0" borderId="0" xfId="12" applyNumberFormat="1" applyFont="1" applyFill="1" applyAlignment="1">
      <alignment vertical="center"/>
    </xf>
    <xf numFmtId="1" fontId="11" fillId="0" borderId="0" xfId="12" applyNumberFormat="1" applyFont="1" applyFill="1" applyAlignment="1">
      <alignment vertical="center"/>
    </xf>
    <xf numFmtId="1" fontId="27" fillId="0" borderId="2" xfId="12" applyNumberFormat="1" applyFont="1" applyFill="1" applyBorder="1" applyAlignment="1">
      <alignment vertical="center"/>
    </xf>
    <xf numFmtId="1" fontId="13" fillId="0" borderId="2" xfId="12" applyNumberFormat="1" applyFont="1" applyFill="1" applyBorder="1" applyAlignment="1">
      <alignment horizontal="right" vertical="center"/>
    </xf>
    <xf numFmtId="0" fontId="26" fillId="0" borderId="1" xfId="0" applyFont="1" applyFill="1" applyBorder="1" applyAlignment="1">
      <alignment horizontal="left" vertical="top" wrapText="1"/>
    </xf>
    <xf numFmtId="0" fontId="13" fillId="0" borderId="0" xfId="14" applyFont="1" applyFill="1" applyAlignment="1">
      <alignment vertical="center"/>
    </xf>
    <xf numFmtId="1" fontId="11" fillId="3" borderId="1" xfId="0" applyNumberFormat="1" applyFont="1" applyFill="1" applyBorder="1" applyAlignment="1">
      <alignment horizontal="left" vertical="center" wrapText="1"/>
    </xf>
    <xf numFmtId="3" fontId="11" fillId="3" borderId="1" xfId="0" applyNumberFormat="1" applyFont="1" applyFill="1" applyBorder="1" applyAlignment="1">
      <alignment horizontal="center" vertical="center" wrapText="1"/>
    </xf>
    <xf numFmtId="0" fontId="17" fillId="0" borderId="0" xfId="14" applyFont="1" applyFill="1" applyAlignment="1">
      <alignment vertical="center"/>
    </xf>
    <xf numFmtId="0" fontId="15" fillId="0" borderId="0" xfId="14" applyFont="1" applyFill="1" applyAlignment="1">
      <alignment vertical="center"/>
    </xf>
    <xf numFmtId="0" fontId="15" fillId="0" borderId="0" xfId="14" applyFont="1" applyFill="1" applyAlignment="1">
      <alignment horizontal="left" vertical="center"/>
    </xf>
    <xf numFmtId="1" fontId="15" fillId="0" borderId="0" xfId="12" applyNumberFormat="1" applyFont="1" applyFill="1" applyAlignment="1">
      <alignment horizontal="center" vertical="center"/>
    </xf>
    <xf numFmtId="14" fontId="25" fillId="0" borderId="1" xfId="0" applyNumberFormat="1" applyFont="1" applyFill="1" applyBorder="1" applyAlignment="1">
      <alignment horizontal="center" vertical="center" wrapText="1"/>
    </xf>
    <xf numFmtId="1" fontId="11" fillId="2" borderId="1" xfId="0" applyNumberFormat="1" applyFont="1" applyFill="1" applyBorder="1" applyAlignment="1">
      <alignment horizontal="left" vertical="center" wrapText="1"/>
    </xf>
    <xf numFmtId="3" fontId="11" fillId="2" borderId="1" xfId="0" applyNumberFormat="1" applyFont="1" applyFill="1" applyBorder="1" applyAlignment="1">
      <alignment horizontal="center" vertical="center" wrapText="1"/>
    </xf>
    <xf numFmtId="0" fontId="11" fillId="2" borderId="1" xfId="0" applyFont="1" applyFill="1" applyBorder="1" applyAlignment="1">
      <alignment horizontal="left" vertical="center" wrapText="1"/>
    </xf>
    <xf numFmtId="0" fontId="11" fillId="0" borderId="1" xfId="0" applyFont="1" applyFill="1" applyBorder="1" applyAlignment="1">
      <alignment horizontal="left" vertical="top" wrapText="1"/>
    </xf>
    <xf numFmtId="0" fontId="17" fillId="2" borderId="1" xfId="0" applyFont="1" applyFill="1" applyBorder="1" applyAlignment="1">
      <alignment vertical="center"/>
    </xf>
    <xf numFmtId="0" fontId="17" fillId="0" borderId="0" xfId="14" applyFont="1" applyFill="1" applyAlignment="1">
      <alignment horizontal="left" vertical="center" wrapText="1"/>
    </xf>
    <xf numFmtId="1" fontId="18" fillId="0" borderId="3" xfId="0" applyNumberFormat="1" applyFont="1" applyFill="1" applyBorder="1" applyAlignment="1">
      <alignment horizontal="left" vertical="center" wrapText="1"/>
    </xf>
    <xf numFmtId="1" fontId="18" fillId="0" borderId="4" xfId="0" applyNumberFormat="1" applyFont="1" applyFill="1" applyBorder="1" applyAlignment="1">
      <alignment horizontal="left" vertical="center" wrapText="1"/>
    </xf>
    <xf numFmtId="1" fontId="18" fillId="0" borderId="5" xfId="0" applyNumberFormat="1" applyFont="1" applyFill="1" applyBorder="1" applyAlignment="1">
      <alignment horizontal="left" vertical="center" wrapText="1"/>
    </xf>
    <xf numFmtId="1" fontId="9" fillId="0" borderId="1" xfId="12" applyNumberFormat="1" applyFont="1" applyFill="1" applyBorder="1" applyAlignment="1">
      <alignment horizontal="center" vertical="center" wrapText="1"/>
    </xf>
    <xf numFmtId="1" fontId="21" fillId="0" borderId="3" xfId="12" applyNumberFormat="1" applyFont="1" applyFill="1" applyBorder="1" applyAlignment="1">
      <alignment horizontal="left" vertical="center" wrapText="1"/>
    </xf>
    <xf numFmtId="1" fontId="21" fillId="0" borderId="4" xfId="12" applyNumberFormat="1" applyFont="1" applyFill="1" applyBorder="1" applyAlignment="1">
      <alignment horizontal="left" vertical="center" wrapText="1"/>
    </xf>
    <xf numFmtId="1" fontId="21" fillId="0" borderId="5" xfId="12" applyNumberFormat="1" applyFont="1" applyFill="1" applyBorder="1" applyAlignment="1">
      <alignment horizontal="left" vertical="center" wrapText="1"/>
    </xf>
    <xf numFmtId="1" fontId="21" fillId="0" borderId="3" xfId="12" applyNumberFormat="1" applyFont="1" applyFill="1" applyBorder="1" applyAlignment="1">
      <alignment vertical="center" wrapText="1"/>
    </xf>
    <xf numFmtId="1" fontId="21" fillId="0" borderId="4" xfId="12" applyNumberFormat="1" applyFont="1" applyFill="1" applyBorder="1" applyAlignment="1">
      <alignment vertical="center" wrapText="1"/>
    </xf>
    <xf numFmtId="1" fontId="21" fillId="0" borderId="5" xfId="12" applyNumberFormat="1" applyFont="1" applyFill="1" applyBorder="1" applyAlignment="1">
      <alignment vertical="center" wrapText="1"/>
    </xf>
    <xf numFmtId="0" fontId="17" fillId="2" borderId="0" xfId="0" applyFont="1" applyFill="1" applyBorder="1" applyAlignment="1">
      <alignment horizontal="left" vertical="center"/>
    </xf>
    <xf numFmtId="0" fontId="15" fillId="2" borderId="1" xfId="0" applyFont="1" applyFill="1" applyBorder="1" applyAlignment="1">
      <alignment horizontal="center" vertical="center"/>
    </xf>
    <xf numFmtId="0" fontId="14" fillId="0" borderId="0" xfId="14" applyFont="1" applyFill="1" applyAlignment="1">
      <alignment horizontal="left" vertical="center" wrapText="1"/>
    </xf>
    <xf numFmtId="0" fontId="15" fillId="2" borderId="3" xfId="0" applyFont="1" applyFill="1" applyBorder="1" applyAlignment="1">
      <alignment horizontal="center" vertical="center"/>
    </xf>
    <xf numFmtId="0" fontId="15" fillId="2" borderId="4" xfId="0" applyFont="1" applyFill="1" applyBorder="1" applyAlignment="1">
      <alignment horizontal="center" vertical="center"/>
    </xf>
    <xf numFmtId="0" fontId="15" fillId="2" borderId="5"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5" xfId="0" applyFont="1" applyFill="1" applyBorder="1" applyAlignment="1">
      <alignment horizontal="center" vertical="center"/>
    </xf>
  </cellXfs>
  <cellStyles count="18">
    <cellStyle name="Euro" xfId="2"/>
    <cellStyle name="Normal" xfId="0" builtinId="0"/>
    <cellStyle name="Normal 10" xfId="3"/>
    <cellStyle name="Normal 10 2" xfId="13"/>
    <cellStyle name="Normal 2" xfId="4"/>
    <cellStyle name="Normal 2 2" xfId="10"/>
    <cellStyle name="Normal 2 2 2" xfId="16"/>
    <cellStyle name="Normal 3" xfId="5"/>
    <cellStyle name="Normal 3 2" xfId="11"/>
    <cellStyle name="Normal 4" xfId="6"/>
    <cellStyle name="Normal 5" xfId="1"/>
    <cellStyle name="Normal 6" xfId="9"/>
    <cellStyle name="Normal 7" xfId="15"/>
    <cellStyle name="Normal 8" xfId="17"/>
    <cellStyle name="Normal_2010 YILI HAREKAT DESTEK VE BEKA LİSTESİ" xfId="12"/>
    <cellStyle name="Normal_ARİFİYE_DİŞLİ_KAYSERİ_SANDIK_HAZIRLIK_62 KALEM" xfId="14"/>
    <cellStyle name="Stil 1" xfId="7"/>
    <cellStyle name="Virgül [0]_MOTDÜZENONAYPLAN2003"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6</xdr:col>
      <xdr:colOff>1089212</xdr:colOff>
      <xdr:row>76</xdr:row>
      <xdr:rowOff>0</xdr:rowOff>
    </xdr:from>
    <xdr:ext cx="1581149" cy="649942"/>
    <xdr:sp macro="" textlink="">
      <xdr:nvSpPr>
        <xdr:cNvPr id="4" name="Metin kutusu 3"/>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76</xdr:row>
      <xdr:rowOff>0</xdr:rowOff>
    </xdr:from>
    <xdr:ext cx="1581149" cy="649942"/>
    <xdr:sp macro="" textlink="">
      <xdr:nvSpPr>
        <xdr:cNvPr id="5" name="Metin kutusu 4"/>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76</xdr:row>
      <xdr:rowOff>0</xdr:rowOff>
    </xdr:from>
    <xdr:ext cx="1581149" cy="649942"/>
    <xdr:sp macro="" textlink="">
      <xdr:nvSpPr>
        <xdr:cNvPr id="6" name="Metin kutusu 5"/>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76</xdr:row>
      <xdr:rowOff>0</xdr:rowOff>
    </xdr:from>
    <xdr:ext cx="1581149" cy="649942"/>
    <xdr:sp macro="" textlink="">
      <xdr:nvSpPr>
        <xdr:cNvPr id="7" name="Metin kutusu 6"/>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76</xdr:row>
      <xdr:rowOff>0</xdr:rowOff>
    </xdr:from>
    <xdr:ext cx="1581149" cy="649942"/>
    <xdr:sp macro="" textlink="">
      <xdr:nvSpPr>
        <xdr:cNvPr id="8" name="Metin kutusu 7"/>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oneCellAnchor>
    <xdr:from>
      <xdr:col>6</xdr:col>
      <xdr:colOff>1089212</xdr:colOff>
      <xdr:row>76</xdr:row>
      <xdr:rowOff>0</xdr:rowOff>
    </xdr:from>
    <xdr:ext cx="1581149" cy="649942"/>
    <xdr:sp macro="" textlink="">
      <xdr:nvSpPr>
        <xdr:cNvPr id="9" name="Metin kutusu 8"/>
        <xdr:cNvSpPr txBox="1"/>
      </xdr:nvSpPr>
      <xdr:spPr>
        <a:xfrm>
          <a:off x="9395012" y="285588075"/>
          <a:ext cx="1581149" cy="64994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endParaRPr lang="tr-T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Belgeler\04_ALIM%20DOSYALARI\01_&#304;HALE\&#304;H-1_&#199;E&#350;&#304;TL&#304;%20HAMMADDE%20ALIMI_67%20KALEM_5%20KISIM\Ek-2_YMC\Ek-2_Yakla&#351;&#305;k%20Maliyet_&#304;H-1_06012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Belgeler/04_ALIM%20DOSYALARI/01_&#304;HALE/&#304;H-16_&#199;E&#350;&#304;TL&#304;%20HAMMADDE%20ALIMI_178%20KALEM_6%20KISIM/Ek-2_Yakla&#351;&#305;k%20Maliyet_&#304;H-16_cesitlihammadde_06122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2"/>
      <sheetName val="lahika-2"/>
      <sheetName val="lahika-3"/>
      <sheetName val="ÜFE"/>
    </sheetNames>
    <sheetDataSet>
      <sheetData sheetId="0"/>
      <sheetData sheetId="1">
        <row r="7">
          <cell r="B7" t="str">
            <v>9515KK0610673</v>
          </cell>
          <cell r="C7" t="str">
            <v xml:space="preserve">*‌SAC, LEVHA, 1,2X1200X2400 MM, 6112 CCR </v>
          </cell>
          <cell r="D7">
            <v>5000</v>
          </cell>
          <cell r="E7" t="str">
            <v>KG</v>
          </cell>
        </row>
        <row r="8">
          <cell r="B8">
            <v>9515270223734</v>
          </cell>
          <cell r="C8" t="str">
            <v>* SAC LEVHA HRP E 3237 1,5X1000X2000 MM.</v>
          </cell>
          <cell r="D8">
            <v>500</v>
          </cell>
          <cell r="E8" t="str">
            <v>KG</v>
          </cell>
        </row>
        <row r="9">
          <cell r="B9" t="str">
            <v>5680KK0405146</v>
          </cell>
          <cell r="C9" t="str">
            <v>‌KUTU PROFİL 40X20X1 MM</v>
          </cell>
          <cell r="D9">
            <v>300</v>
          </cell>
          <cell r="E9" t="str">
            <v>MT</v>
          </cell>
        </row>
        <row r="10">
          <cell r="B10">
            <v>4710270115751</v>
          </cell>
          <cell r="C10" t="str">
            <v>‌PROFİL, KARE, 30X30X2 MM</v>
          </cell>
          <cell r="D10">
            <v>300</v>
          </cell>
          <cell r="E10" t="str">
            <v>MT</v>
          </cell>
        </row>
        <row r="11">
          <cell r="B11" t="str">
            <v>9520KK0259977</v>
          </cell>
          <cell r="C11" t="str">
            <v>* ‌DEMİR KÖŞEBENT 30X30X3MM</v>
          </cell>
          <cell r="D11">
            <v>300</v>
          </cell>
          <cell r="E11" t="str">
            <v>KG</v>
          </cell>
        </row>
        <row r="14">
          <cell r="B14">
            <v>5510270112356</v>
          </cell>
          <cell r="C14" t="str">
            <v>‌KERESTE, ÇAM, 3. SINIF, 100X250X3000 MM</v>
          </cell>
          <cell r="D14">
            <v>10000</v>
          </cell>
          <cell r="E14" t="str">
            <v>D3</v>
          </cell>
        </row>
        <row r="15">
          <cell r="B15" t="str">
            <v>5510KK0456866</v>
          </cell>
          <cell r="C15" t="str">
            <v>‌MDF LAM KOYU KİRAZ</v>
          </cell>
          <cell r="D15">
            <v>20</v>
          </cell>
          <cell r="E15" t="str">
            <v>AD</v>
          </cell>
        </row>
        <row r="16">
          <cell r="B16">
            <v>5530270114671</v>
          </cell>
          <cell r="C16" t="str">
            <v>‌KONTRAPLAK,KAVAK,1.SINIF 15X1700X2200 MM.</v>
          </cell>
          <cell r="D16">
            <v>50</v>
          </cell>
          <cell r="E16" t="str">
            <v>AD</v>
          </cell>
        </row>
        <row r="17">
          <cell r="B17">
            <v>5530270144380</v>
          </cell>
          <cell r="C17" t="str">
            <v>‌KONTRPLAK,OKÜME(TETRA) 1.SINIF 10X1700X2200 MM.</v>
          </cell>
          <cell r="D17">
            <v>10</v>
          </cell>
          <cell r="E17" t="str">
            <v>AD</v>
          </cell>
        </row>
        <row r="18">
          <cell r="B18">
            <v>5530270144376</v>
          </cell>
          <cell r="C18" t="str">
            <v>‌KONTRPLAK,OKÜME(TETRA), 12X1700X2200MM, 1.SINIF</v>
          </cell>
          <cell r="D18">
            <v>50</v>
          </cell>
          <cell r="E18" t="str">
            <v>AD</v>
          </cell>
        </row>
        <row r="19">
          <cell r="B19">
            <v>5530270335846</v>
          </cell>
          <cell r="C19" t="str">
            <v>‌DURALİT LEVHA 1200X2800X4MM</v>
          </cell>
          <cell r="D19">
            <v>20</v>
          </cell>
          <cell r="E19" t="str">
            <v>AD</v>
          </cell>
        </row>
        <row r="20">
          <cell r="B20">
            <v>5530270196365</v>
          </cell>
          <cell r="C20" t="str">
            <v>‌KONTRPLAK SUYA DAYANIKLI 12x1700x2200MM</v>
          </cell>
          <cell r="D20">
            <v>30</v>
          </cell>
          <cell r="E20" t="str">
            <v>AD</v>
          </cell>
        </row>
        <row r="23">
          <cell r="B23" t="str">
            <v>8305KK0096096</v>
          </cell>
          <cell r="C23" t="str">
            <v>‌KUMAŞ, OTO DÖŞEMELİK: SÜNGERLİ, ASTARLI</v>
          </cell>
          <cell r="D23">
            <v>100</v>
          </cell>
          <cell r="E23" t="str">
            <v>MT</v>
          </cell>
        </row>
        <row r="24">
          <cell r="B24" t="str">
            <v>8305KK0180624</v>
          </cell>
          <cell r="C24" t="str">
            <v>‌DERİ,SUNİ,PANDİZOT DÖŞEMELİK,KOYU KAHVE 140 CM.</v>
          </cell>
          <cell r="D24">
            <v>100</v>
          </cell>
          <cell r="E24" t="str">
            <v>MT</v>
          </cell>
        </row>
        <row r="25">
          <cell r="B25" t="str">
            <v>2540KK0030064</v>
          </cell>
          <cell r="C25" t="str">
            <v>‌DERİ SUNİ BEYAZ EN:140 CM</v>
          </cell>
          <cell r="D25">
            <v>50</v>
          </cell>
          <cell r="E25" t="str">
            <v>MT</v>
          </cell>
        </row>
        <row r="26">
          <cell r="B26">
            <v>8305270193017</v>
          </cell>
          <cell r="C26" t="str">
            <v>‌DERİ SUNİ GRİ EN:150</v>
          </cell>
          <cell r="D26">
            <v>100</v>
          </cell>
          <cell r="E26" t="str">
            <v>MT</v>
          </cell>
        </row>
        <row r="27">
          <cell r="B27">
            <v>8305270193015</v>
          </cell>
          <cell r="C27" t="str">
            <v>‌DERİ SUNİ SİYAH 140C</v>
          </cell>
          <cell r="D27">
            <v>100</v>
          </cell>
          <cell r="E27" t="str">
            <v>MT</v>
          </cell>
        </row>
        <row r="28">
          <cell r="B28">
            <v>8305270277201</v>
          </cell>
          <cell r="C28" t="str">
            <v>BRANDA GRİ PVC</v>
          </cell>
          <cell r="D28">
            <v>100</v>
          </cell>
          <cell r="E28" t="str">
            <v>MT</v>
          </cell>
        </row>
        <row r="29">
          <cell r="B29">
            <v>8305270175459</v>
          </cell>
          <cell r="C29" t="str">
            <v>‌BRANDA,PVC KAPLI , HAKİ (ENİ 150 CM.)</v>
          </cell>
          <cell r="D29">
            <v>500</v>
          </cell>
          <cell r="E29" t="str">
            <v>MT</v>
          </cell>
        </row>
        <row r="30">
          <cell r="B30">
            <v>5325270214242</v>
          </cell>
          <cell r="C30" t="str">
            <v>‌BRANDA KAPSÜLÜ NO:24 (ÇADIR)</v>
          </cell>
          <cell r="D30">
            <v>500</v>
          </cell>
          <cell r="E30" t="str">
            <v>AD</v>
          </cell>
        </row>
        <row r="31">
          <cell r="B31">
            <v>5325270070553</v>
          </cell>
          <cell r="C31" t="str">
            <v>KAPSÜL,MATAFYON YUVARLAK 16X32X10 MM. (METAL) PULU İLE BİRLİKTE</v>
          </cell>
          <cell r="D31">
            <v>1000</v>
          </cell>
          <cell r="E31" t="str">
            <v>AD</v>
          </cell>
        </row>
        <row r="32">
          <cell r="B32">
            <v>8315270245347</v>
          </cell>
          <cell r="C32" t="str">
            <v>KOLON HAKİ 24X3 MM</v>
          </cell>
          <cell r="D32">
            <v>400</v>
          </cell>
          <cell r="E32" t="str">
            <v>MT</v>
          </cell>
        </row>
        <row r="33">
          <cell r="B33">
            <v>7220270145812</v>
          </cell>
          <cell r="C33" t="str">
            <v>‌MUŞAMBA TABAN GRİ PARA+ PETEK DESENLİ, KALINLIK:2 MM,GENİŞLİK:115 CM,UZUNLUK:9,5 MT</v>
          </cell>
          <cell r="D33">
            <v>50</v>
          </cell>
          <cell r="E33" t="str">
            <v>MT</v>
          </cell>
        </row>
        <row r="36">
          <cell r="B36">
            <v>8010270163564</v>
          </cell>
          <cell r="C36" t="str">
            <v>‌BOYA, SENTETİK, GRİ, RAL 7004, YARI MAT</v>
          </cell>
          <cell r="D36">
            <v>500</v>
          </cell>
          <cell r="E36" t="str">
            <v>KG</v>
          </cell>
        </row>
        <row r="37">
          <cell r="B37">
            <v>8010270163566</v>
          </cell>
          <cell r="C37" t="str">
            <v>‌BOYA SENTETİK, BEYAZ (YARI MAT)</v>
          </cell>
          <cell r="D37">
            <v>1500</v>
          </cell>
          <cell r="E37" t="str">
            <v>KG</v>
          </cell>
        </row>
        <row r="38">
          <cell r="B38">
            <v>8010270163613</v>
          </cell>
          <cell r="C38" t="str">
            <v>‌BOYA, SENTETİK, LACİVERT, RAL 5013, YARI MAT</v>
          </cell>
          <cell r="D38">
            <v>60</v>
          </cell>
          <cell r="E38" t="str">
            <v>KG</v>
          </cell>
        </row>
        <row r="39">
          <cell r="B39">
            <v>8010270163615</v>
          </cell>
          <cell r="C39" t="str">
            <v>‌BOYA SENTETİK, KIRMIZI (YARI MAT)</v>
          </cell>
          <cell r="D39">
            <v>700</v>
          </cell>
          <cell r="E39" t="str">
            <v>KG</v>
          </cell>
        </row>
        <row r="40">
          <cell r="B40">
            <v>8010270163612</v>
          </cell>
          <cell r="C40" t="str">
            <v>‌BOYA, SENTETİK YAĞLI, HAKİ (YARI MAT)</v>
          </cell>
          <cell r="D40">
            <v>1000</v>
          </cell>
          <cell r="E40" t="str">
            <v>KG</v>
          </cell>
        </row>
        <row r="41">
          <cell r="B41">
            <v>8010270163595</v>
          </cell>
          <cell r="C41" t="str">
            <v>‌BOYA,MAT KAHVERENGİ,SENTETİK, SON KAT</v>
          </cell>
          <cell r="D41">
            <v>100</v>
          </cell>
          <cell r="E41" t="str">
            <v>KG</v>
          </cell>
        </row>
        <row r="42">
          <cell r="B42">
            <v>8010270163620</v>
          </cell>
          <cell r="C42" t="str">
            <v>‌BOYA, SENTETİK, SİYAH, RAL 9017, YARI MAT</v>
          </cell>
          <cell r="D42">
            <v>400</v>
          </cell>
          <cell r="E42" t="str">
            <v>KG</v>
          </cell>
        </row>
        <row r="43">
          <cell r="B43">
            <v>8010270163636</v>
          </cell>
          <cell r="C43" t="str">
            <v>‌BOYA, MAT SİYAH,SENTETİK  SON KAT</v>
          </cell>
          <cell r="D43">
            <v>300</v>
          </cell>
          <cell r="E43" t="str">
            <v>KG</v>
          </cell>
        </row>
        <row r="44">
          <cell r="B44">
            <v>8010270163625</v>
          </cell>
          <cell r="C44" t="str">
            <v>‌BOYA, MAT YEŞİL,SENTETİK  SON KAT</v>
          </cell>
          <cell r="D44">
            <v>1000</v>
          </cell>
          <cell r="E44" t="str">
            <v>KG</v>
          </cell>
        </row>
        <row r="45">
          <cell r="B45">
            <v>8010270128018</v>
          </cell>
          <cell r="C45" t="str">
            <v>‌SELÜLOZİK PARLAK,CEVİZ</v>
          </cell>
          <cell r="D45">
            <v>100</v>
          </cell>
          <cell r="E45" t="str">
            <v>KG</v>
          </cell>
        </row>
        <row r="46">
          <cell r="B46">
            <v>8010270384284</v>
          </cell>
          <cell r="C46" t="str">
            <v>‌BOYA, AKRİLİK,  HAKİ</v>
          </cell>
          <cell r="D46">
            <v>150</v>
          </cell>
          <cell r="E46" t="str">
            <v>KG</v>
          </cell>
        </row>
        <row r="47">
          <cell r="B47">
            <v>8010270101831</v>
          </cell>
          <cell r="C47" t="str">
            <v>‌BOYA AKRİLİK İNCİ BEYAZI</v>
          </cell>
          <cell r="D47">
            <v>150</v>
          </cell>
          <cell r="E47" t="str">
            <v>KG</v>
          </cell>
        </row>
        <row r="48">
          <cell r="B48">
            <v>8010270117147</v>
          </cell>
          <cell r="C48" t="str">
            <v>* ‌BOYA, AKRİLİK, KIRMIZI</v>
          </cell>
          <cell r="D48">
            <v>1000</v>
          </cell>
          <cell r="E48" t="str">
            <v>KG</v>
          </cell>
        </row>
        <row r="49">
          <cell r="B49" t="str">
            <v>8010KK0072176</v>
          </cell>
          <cell r="C49" t="str">
            <v>*‌BOYA, ASTAR AKRİLİK, (GRİ 4+1)</v>
          </cell>
          <cell r="D49">
            <v>850</v>
          </cell>
          <cell r="E49" t="str">
            <v>KG</v>
          </cell>
        </row>
        <row r="50">
          <cell r="B50" t="str">
            <v>8010KK0197740</v>
          </cell>
          <cell r="C50" t="str">
            <v>* ‌SERTLEŞTİRİCİ AKRİLİK 4+1</v>
          </cell>
          <cell r="D50">
            <v>500</v>
          </cell>
          <cell r="E50" t="str">
            <v>KG</v>
          </cell>
        </row>
        <row r="51">
          <cell r="B51" t="str">
            <v>8010KK0415849</v>
          </cell>
          <cell r="C51" t="str">
            <v>* SERTLEŞTİRİCİ</v>
          </cell>
          <cell r="D51">
            <v>500</v>
          </cell>
          <cell r="E51" t="str">
            <v>KG</v>
          </cell>
        </row>
        <row r="52">
          <cell r="B52">
            <v>8010270437178</v>
          </cell>
          <cell r="C52" t="str">
            <v>‌AKRİLİK İNCE OTO BOYASI, SİYAH</v>
          </cell>
          <cell r="D52">
            <v>100</v>
          </cell>
          <cell r="E52" t="str">
            <v>KG</v>
          </cell>
        </row>
        <row r="53">
          <cell r="B53" t="str">
            <v>8010KK0365692</v>
          </cell>
          <cell r="C53" t="str">
            <v>‌BOYA,TOZ YALDIZ BRONZ</v>
          </cell>
          <cell r="D53">
            <v>5</v>
          </cell>
          <cell r="E53" t="str">
            <v>KG</v>
          </cell>
        </row>
        <row r="54">
          <cell r="B54">
            <v>8010270169038</v>
          </cell>
          <cell r="C54" t="str">
            <v>TİNER SENTETİK</v>
          </cell>
          <cell r="D54">
            <v>2500</v>
          </cell>
          <cell r="E54" t="str">
            <v>KG</v>
          </cell>
        </row>
        <row r="55">
          <cell r="B55">
            <v>8010270169039</v>
          </cell>
          <cell r="C55" t="str">
            <v>‌TİNER, SELÜLOZİK</v>
          </cell>
          <cell r="D55">
            <v>3000</v>
          </cell>
          <cell r="E55" t="str">
            <v>KG</v>
          </cell>
        </row>
        <row r="56">
          <cell r="B56">
            <v>8010270418570</v>
          </cell>
          <cell r="C56" t="str">
            <v>* TİNER AKRİLİK</v>
          </cell>
          <cell r="D56">
            <v>600</v>
          </cell>
          <cell r="E56" t="str">
            <v>KG</v>
          </cell>
        </row>
        <row r="57">
          <cell r="B57" t="str">
            <v>8010KK0187763</v>
          </cell>
          <cell r="C57" t="str">
            <v>TİNER  M600</v>
          </cell>
          <cell r="D57">
            <v>50</v>
          </cell>
          <cell r="E57" t="str">
            <v>KG</v>
          </cell>
        </row>
        <row r="58">
          <cell r="B58">
            <v>8010270175569</v>
          </cell>
          <cell r="C58" t="str">
            <v>‌VERNİK SELÜLOZİK, RENK DOĞAL (AHŞAP İÇİN DOLGU VERNİĞİ)</v>
          </cell>
          <cell r="D58">
            <v>96</v>
          </cell>
          <cell r="E58" t="str">
            <v>KG</v>
          </cell>
        </row>
        <row r="59">
          <cell r="B59" t="str">
            <v>8010KK0148090</v>
          </cell>
          <cell r="C59" t="str">
            <v>‌VERNİK, AKRİLİK 2K</v>
          </cell>
          <cell r="D59">
            <v>150</v>
          </cell>
          <cell r="E59" t="str">
            <v>KG</v>
          </cell>
        </row>
        <row r="60">
          <cell r="B60">
            <v>8010270281511</v>
          </cell>
          <cell r="C60" t="str">
            <v>‌KOMPENANTLI DOLGU VERNİĞİ,HER BİRİM PAKETTEKİ MİKTAR=12 KG</v>
          </cell>
          <cell r="D60">
            <v>100</v>
          </cell>
          <cell r="E60" t="str">
            <v>KG</v>
          </cell>
        </row>
        <row r="61">
          <cell r="B61">
            <v>8010270340794</v>
          </cell>
          <cell r="C61" t="str">
            <v>‌PARLAK VERNİK, POLİÜRETAN ESASLI, İKİ BİLEŞENLİ</v>
          </cell>
          <cell r="D61">
            <v>48</v>
          </cell>
          <cell r="E61" t="str">
            <v>KG</v>
          </cell>
        </row>
        <row r="62">
          <cell r="B62">
            <v>7930270195831</v>
          </cell>
          <cell r="C62" t="str">
            <v>‌CİLA, OTO PARLATICI</v>
          </cell>
          <cell r="D62">
            <v>5</v>
          </cell>
          <cell r="E62" t="str">
            <v>KG</v>
          </cell>
        </row>
        <row r="63">
          <cell r="B63" t="str">
            <v>8010KK0200383</v>
          </cell>
          <cell r="C63" t="str">
            <v>‌KORUYUCU, DARBE, PÜTÜRLÜ, (SİYAH)</v>
          </cell>
          <cell r="D63">
            <v>50</v>
          </cell>
          <cell r="E63" t="str">
            <v>KG</v>
          </cell>
        </row>
        <row r="64">
          <cell r="B64">
            <v>8030270069965</v>
          </cell>
          <cell r="C64" t="str">
            <v>‌DOLGU MACUNU, POLYESTER (ÇELİK MACUN), 3 KG BİRİM PAKETLERDE</v>
          </cell>
          <cell r="D64">
            <v>300</v>
          </cell>
          <cell r="E64" t="str">
            <v>KG</v>
          </cell>
        </row>
        <row r="67">
          <cell r="B67">
            <v>6850270074619</v>
          </cell>
          <cell r="C67" t="str">
            <v>‌MANGAN FOSFAT KİMYASALI;( 25 KG,LIK BİRİM MİKTARLAR,DA OLACAKTIR )</v>
          </cell>
          <cell r="D67">
            <v>3000</v>
          </cell>
          <cell r="E67" t="str">
            <v>KG</v>
          </cell>
        </row>
        <row r="68">
          <cell r="B68">
            <v>6850270074620</v>
          </cell>
          <cell r="C68" t="str">
            <v>‌KİMYASAL, PAS ALMA ;( 25 KG,LIK BİRİM MİKTARLAR,DA OLACAKTIR )</v>
          </cell>
          <cell r="D68">
            <v>4000</v>
          </cell>
          <cell r="E68" t="str">
            <v>KG</v>
          </cell>
        </row>
        <row r="69">
          <cell r="B69">
            <v>6850270074618</v>
          </cell>
          <cell r="C69" t="str">
            <v>‌KİMYASAL, YAĞ ALMA;25 KG,LIK AMBALAJLARDA</v>
          </cell>
          <cell r="D69">
            <v>1500</v>
          </cell>
          <cell r="E69" t="str">
            <v>KG</v>
          </cell>
        </row>
        <row r="70">
          <cell r="B70">
            <v>6850270077856</v>
          </cell>
          <cell r="C70" t="str">
            <v>‌MANGAN FOSFAT KATALİZÖRÜ;25 KG,LIK AMBALAJLARDA</v>
          </cell>
          <cell r="D70">
            <v>150</v>
          </cell>
          <cell r="E70" t="str">
            <v>KG</v>
          </cell>
        </row>
        <row r="71">
          <cell r="B71">
            <v>6850270077730</v>
          </cell>
          <cell r="C71" t="str">
            <v>‌AKTİVASYON,MANGAN FOSFAT DÜZENLEYİCİ;( 25 KG,LIK BİRİM MİKTARLAR,DA OLACAKTIR )</v>
          </cell>
          <cell r="D71">
            <v>100</v>
          </cell>
          <cell r="E71" t="str">
            <v>KG</v>
          </cell>
        </row>
        <row r="72">
          <cell r="B72">
            <v>6850270240438</v>
          </cell>
          <cell r="C72" t="str">
            <v>‌MENEVİŞ KİMYASALI</v>
          </cell>
          <cell r="D72">
            <v>200</v>
          </cell>
          <cell r="E72" t="str">
            <v>KG</v>
          </cell>
        </row>
        <row r="73">
          <cell r="B73">
            <v>6850270140713</v>
          </cell>
          <cell r="C73" t="str">
            <v>‌İNHİBİTÖR HİDROKLORİK ASİT İÇİN</v>
          </cell>
          <cell r="D73">
            <v>50</v>
          </cell>
          <cell r="E73" t="str">
            <v>KG</v>
          </cell>
        </row>
        <row r="74">
          <cell r="B74" t="str">
            <v>6810KK0161768</v>
          </cell>
          <cell r="C74" t="str">
            <v>‌SODYUM HİDROKSİT(NAOH) ÇÖZELTİSİ 0,1 NORMAL ŞEFFAF</v>
          </cell>
          <cell r="D74">
            <v>10</v>
          </cell>
          <cell r="E74" t="str">
            <v>KG</v>
          </cell>
        </row>
        <row r="75">
          <cell r="B75">
            <v>6810998106498</v>
          </cell>
          <cell r="C75" t="str">
            <v>REÇİNE</v>
          </cell>
          <cell r="D75">
            <v>50</v>
          </cell>
          <cell r="E75" t="str">
            <v>LT</v>
          </cell>
        </row>
        <row r="76">
          <cell r="B76" t="str">
            <v>6810KK0128184</v>
          </cell>
          <cell r="C76" t="str">
            <v>FENOL-FTALEİN</v>
          </cell>
          <cell r="D76">
            <v>500</v>
          </cell>
          <cell r="E76" t="str">
            <v>GM</v>
          </cell>
        </row>
        <row r="77">
          <cell r="B77" t="str">
            <v>6810KK0213550</v>
          </cell>
          <cell r="C77" t="str">
            <v>‌ÇÖZELTİ, BROM KRESOL, KIRMIZI RENK 1000 GRAM</v>
          </cell>
          <cell r="D77">
            <v>500</v>
          </cell>
          <cell r="E77" t="str">
            <v>GM</v>
          </cell>
        </row>
        <row r="78">
          <cell r="B78">
            <v>3680270069340</v>
          </cell>
          <cell r="C78" t="str">
            <v>‌KUM KALIPLAMA İÇİN   SİLİS AFS NO:40-50</v>
          </cell>
          <cell r="D78">
            <v>4500</v>
          </cell>
          <cell r="E78" t="str">
            <v>KG</v>
          </cell>
        </row>
        <row r="79">
          <cell r="B79">
            <v>8010270178078</v>
          </cell>
          <cell r="C79" t="str">
            <v>‌MASTİK POLİÜRETAN BEYAZ 310 ML</v>
          </cell>
          <cell r="D79">
            <v>100</v>
          </cell>
          <cell r="E79" t="str">
            <v>AD</v>
          </cell>
        </row>
        <row r="80">
          <cell r="B80">
            <v>5350270329960</v>
          </cell>
          <cell r="C80" t="str">
            <v>‌BİLYA, ÇELİK, KÜRESEL, TEMİZLEME,  S-70, (0.20 MM)</v>
          </cell>
          <cell r="D80">
            <v>100</v>
          </cell>
          <cell r="E80" t="str">
            <v>KG</v>
          </cell>
        </row>
        <row r="81">
          <cell r="B81">
            <v>6850270140834</v>
          </cell>
          <cell r="C81" t="str">
            <v>KİREÇ SÖKÜCÜ</v>
          </cell>
          <cell r="D81">
            <v>4000</v>
          </cell>
          <cell r="E81" t="str">
            <v>KG</v>
          </cell>
        </row>
        <row r="94">
          <cell r="B94" t="str">
            <v>Büşra YILMAZ</v>
          </cell>
        </row>
        <row r="95">
          <cell r="B95" t="str">
            <v>Müh.De.Me.</v>
          </cell>
        </row>
        <row r="96">
          <cell r="B96" t="str">
            <v>Üye</v>
          </cell>
        </row>
      </sheetData>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k-2"/>
      <sheetName val="lahika-2"/>
      <sheetName val="lahika-3"/>
      <sheetName val="ÜFE"/>
    </sheetNames>
    <sheetDataSet>
      <sheetData sheetId="0" refreshError="1"/>
      <sheetData sheetId="1" refreshError="1">
        <row r="1">
          <cell r="C1" t="str">
            <v>: Çeşitli Hammadde Malzemeleri Alımı</v>
          </cell>
        </row>
        <row r="22">
          <cell r="A22" t="str">
            <v>2'NCİ KISIM KERESTE, MDF VE KONTRAPLAK MALZEMELERİ</v>
          </cell>
        </row>
        <row r="115">
          <cell r="A115" t="str">
            <v>5'İNCİ KISIM KİMYASAL VE DÖKÜM HAMMADDE MALZEMELERİ</v>
          </cell>
        </row>
      </sheetData>
      <sheetData sheetId="2" refreshError="1"/>
      <sheetData sheetId="3" refreshError="1"/>
    </sheetDataSet>
  </externalBook>
</externalLink>
</file>

<file path=xl/theme/theme1.xml><?xml version="1.0" encoding="utf-8"?>
<a:theme xmlns:a="http://schemas.openxmlformats.org/drawingml/2006/main" name="Office Teması">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sheetPr>
  <dimension ref="A1:K102"/>
  <sheetViews>
    <sheetView tabSelected="1" view="pageBreakPreview" zoomScale="80" zoomScaleNormal="100" zoomScaleSheetLayoutView="80" workbookViewId="0">
      <pane ySplit="2" topLeftCell="A3" activePane="bottomLeft" state="frozen"/>
      <selection pane="bottomLeft" activeCell="J1" sqref="J1"/>
    </sheetView>
  </sheetViews>
  <sheetFormatPr defaultRowHeight="15"/>
  <cols>
    <col min="1" max="1" width="4.28515625" style="5" customWidth="1"/>
    <col min="2" max="2" width="18.28515625" style="5" customWidth="1"/>
    <col min="3" max="3" width="26.42578125" style="7" customWidth="1"/>
    <col min="4" max="4" width="9.42578125" style="5" customWidth="1"/>
    <col min="5" max="5" width="6.42578125" style="5" customWidth="1"/>
    <col min="6" max="6" width="16.7109375" style="5" customWidth="1"/>
    <col min="7" max="7" width="48" style="9" customWidth="1"/>
    <col min="8" max="8" width="35.140625" style="9" customWidth="1"/>
    <col min="9" max="9" width="21" style="9" customWidth="1"/>
    <col min="10" max="10" width="15.140625" style="5" customWidth="1"/>
    <col min="11" max="16384" width="9.140625" style="6"/>
  </cols>
  <sheetData>
    <row r="1" spans="1:10" s="1" customFormat="1" ht="22.5">
      <c r="A1" s="14"/>
      <c r="B1" s="14"/>
      <c r="C1" s="14"/>
      <c r="D1" s="14"/>
      <c r="E1" s="14"/>
      <c r="F1" s="14"/>
      <c r="G1" s="39" t="s">
        <v>313</v>
      </c>
      <c r="H1" s="14"/>
      <c r="I1" s="14"/>
      <c r="J1" s="40" t="s">
        <v>369</v>
      </c>
    </row>
    <row r="2" spans="1:10" s="1" customFormat="1" ht="46.5" customHeight="1">
      <c r="A2" s="2" t="s">
        <v>1</v>
      </c>
      <c r="B2" s="10" t="s">
        <v>0</v>
      </c>
      <c r="C2" s="10" t="s">
        <v>2</v>
      </c>
      <c r="D2" s="59" t="s">
        <v>3</v>
      </c>
      <c r="E2" s="59"/>
      <c r="F2" s="19" t="s">
        <v>57</v>
      </c>
      <c r="G2" s="11" t="s">
        <v>4</v>
      </c>
      <c r="H2" s="3" t="s">
        <v>5</v>
      </c>
      <c r="I2" s="19" t="s">
        <v>56</v>
      </c>
      <c r="J2" s="3" t="s">
        <v>6</v>
      </c>
    </row>
    <row r="3" spans="1:10" s="1" customFormat="1" ht="30" customHeight="1">
      <c r="A3" s="60" t="s">
        <v>358</v>
      </c>
      <c r="B3" s="61"/>
      <c r="C3" s="61"/>
      <c r="D3" s="61"/>
      <c r="E3" s="61"/>
      <c r="F3" s="61"/>
      <c r="G3" s="61"/>
      <c r="H3" s="61"/>
      <c r="I3" s="61"/>
      <c r="J3" s="62"/>
    </row>
    <row r="4" spans="1:10" s="1" customFormat="1" ht="145.5" customHeight="1">
      <c r="A4" s="8">
        <v>1</v>
      </c>
      <c r="B4" s="18" t="s">
        <v>312</v>
      </c>
      <c r="C4" s="24" t="s">
        <v>58</v>
      </c>
      <c r="D4" s="13">
        <f>VLOOKUP(B4,'[1]lahika-2'!$B$7:$E$500,3,FALSE)</f>
        <v>5000</v>
      </c>
      <c r="E4" s="13" t="str">
        <f>VLOOKUP(B4,'[1]lahika-2'!$B$7:$E$500,4,FALSE)</f>
        <v>KG</v>
      </c>
      <c r="F4" s="24" t="s">
        <v>59</v>
      </c>
      <c r="G4" s="29" t="s">
        <v>60</v>
      </c>
      <c r="H4" s="24" t="s">
        <v>356</v>
      </c>
      <c r="I4" s="24" t="s">
        <v>13</v>
      </c>
      <c r="J4" s="28" t="s">
        <v>61</v>
      </c>
    </row>
    <row r="5" spans="1:10" s="1" customFormat="1" ht="133.5" customHeight="1">
      <c r="A5" s="8">
        <v>2</v>
      </c>
      <c r="B5" s="18">
        <v>9515270223734</v>
      </c>
      <c r="C5" s="24" t="s">
        <v>64</v>
      </c>
      <c r="D5" s="13">
        <f>VLOOKUP(B5,'[1]lahika-2'!$B$7:$E$500,3,FALSE)</f>
        <v>500</v>
      </c>
      <c r="E5" s="13" t="str">
        <f>VLOOKUP(B5,'[1]lahika-2'!$B$7:$E$500,4,FALSE)</f>
        <v>KG</v>
      </c>
      <c r="F5" s="24" t="s">
        <v>65</v>
      </c>
      <c r="G5" s="29" t="s">
        <v>66</v>
      </c>
      <c r="H5" s="53" t="s">
        <v>357</v>
      </c>
      <c r="I5" s="24" t="s">
        <v>63</v>
      </c>
      <c r="J5" s="28" t="s">
        <v>67</v>
      </c>
    </row>
    <row r="6" spans="1:10" s="1" customFormat="1" ht="121.5" customHeight="1">
      <c r="A6" s="8">
        <v>3</v>
      </c>
      <c r="B6" s="18" t="s">
        <v>68</v>
      </c>
      <c r="C6" s="24" t="s">
        <v>69</v>
      </c>
      <c r="D6" s="13">
        <f>VLOOKUP(B6,'[1]lahika-2'!$B$7:$E$500,3,FALSE)</f>
        <v>300</v>
      </c>
      <c r="E6" s="13" t="str">
        <f>VLOOKUP(B6,'[1]lahika-2'!$B$7:$E$500,4,FALSE)</f>
        <v>MT</v>
      </c>
      <c r="F6" s="24" t="s">
        <v>70</v>
      </c>
      <c r="G6" s="29" t="s">
        <v>361</v>
      </c>
      <c r="H6" s="31" t="s">
        <v>7</v>
      </c>
      <c r="I6" s="24" t="s">
        <v>63</v>
      </c>
      <c r="J6" s="28" t="s">
        <v>71</v>
      </c>
    </row>
    <row r="7" spans="1:10" s="1" customFormat="1" ht="75" customHeight="1">
      <c r="A7" s="8">
        <v>4</v>
      </c>
      <c r="B7" s="18">
        <v>4710270115751</v>
      </c>
      <c r="C7" s="24" t="s">
        <v>72</v>
      </c>
      <c r="D7" s="13">
        <f>VLOOKUP(B7,'[1]lahika-2'!$B$7:$E$500,3,FALSE)</f>
        <v>300</v>
      </c>
      <c r="E7" s="13" t="str">
        <f>VLOOKUP(B7,'[1]lahika-2'!$B$7:$E$500,4,FALSE)</f>
        <v>MT</v>
      </c>
      <c r="F7" s="24" t="s">
        <v>73</v>
      </c>
      <c r="G7" s="29" t="s">
        <v>74</v>
      </c>
      <c r="H7" s="31" t="s">
        <v>7</v>
      </c>
      <c r="I7" s="24" t="s">
        <v>75</v>
      </c>
      <c r="J7" s="28" t="s">
        <v>76</v>
      </c>
    </row>
    <row r="8" spans="1:10" s="1" customFormat="1" ht="102">
      <c r="A8" s="8">
        <v>5</v>
      </c>
      <c r="B8" s="18" t="s">
        <v>77</v>
      </c>
      <c r="C8" s="24" t="s">
        <v>78</v>
      </c>
      <c r="D8" s="13">
        <f>VLOOKUP(B8,'[1]lahika-2'!$B$7:$E$500,3,FALSE)</f>
        <v>300</v>
      </c>
      <c r="E8" s="13" t="str">
        <f>VLOOKUP(B8,'[1]lahika-2'!$B$7:$E$500,4,FALSE)</f>
        <v>KG</v>
      </c>
      <c r="F8" s="24" t="s">
        <v>79</v>
      </c>
      <c r="G8" s="30" t="s">
        <v>80</v>
      </c>
      <c r="H8" s="31" t="s">
        <v>10</v>
      </c>
      <c r="I8" s="24" t="s">
        <v>75</v>
      </c>
      <c r="J8" s="28" t="s">
        <v>81</v>
      </c>
    </row>
    <row r="9" spans="1:10" s="1" customFormat="1" ht="28.5" customHeight="1">
      <c r="A9" s="60" t="str">
        <f>'[2]lahika-2'!$A$22:$S$22</f>
        <v>2'NCİ KISIM KERESTE, MDF VE KONTRAPLAK MALZEMELERİ</v>
      </c>
      <c r="B9" s="61"/>
      <c r="C9" s="61"/>
      <c r="D9" s="61"/>
      <c r="E9" s="61"/>
      <c r="F9" s="61"/>
      <c r="G9" s="61"/>
      <c r="H9" s="61"/>
      <c r="I9" s="61"/>
      <c r="J9" s="62"/>
    </row>
    <row r="10" spans="1:10" s="1" customFormat="1" ht="127.5">
      <c r="A10" s="8">
        <v>1</v>
      </c>
      <c r="B10" s="18">
        <v>5510270112356</v>
      </c>
      <c r="C10" s="24" t="s">
        <v>82</v>
      </c>
      <c r="D10" s="13">
        <f>VLOOKUP(B10,'[1]lahika-2'!$B$7:$E$500,3,FALSE)</f>
        <v>10000</v>
      </c>
      <c r="E10" s="13" t="str">
        <f>VLOOKUP(B10,'[1]lahika-2'!$B$7:$E$500,4,FALSE)</f>
        <v>D3</v>
      </c>
      <c r="F10" s="24" t="s">
        <v>83</v>
      </c>
      <c r="G10" s="29" t="s">
        <v>84</v>
      </c>
      <c r="H10" s="30" t="s">
        <v>302</v>
      </c>
      <c r="I10" s="24" t="s">
        <v>13</v>
      </c>
      <c r="J10" s="27" t="s">
        <v>85</v>
      </c>
    </row>
    <row r="11" spans="1:10" s="1" customFormat="1" ht="140.25">
      <c r="A11" s="8">
        <v>2</v>
      </c>
      <c r="B11" s="18" t="s">
        <v>8</v>
      </c>
      <c r="C11" s="24" t="s">
        <v>9</v>
      </c>
      <c r="D11" s="13">
        <f>VLOOKUP(B11,'[1]lahika-2'!$B$7:$E$500,3,FALSE)</f>
        <v>20</v>
      </c>
      <c r="E11" s="13" t="str">
        <f>VLOOKUP(B11,'[1]lahika-2'!$B$7:$E$500,4,FALSE)</f>
        <v>AD</v>
      </c>
      <c r="F11" s="24" t="s">
        <v>86</v>
      </c>
      <c r="G11" s="29" t="s">
        <v>87</v>
      </c>
      <c r="H11" s="30" t="s">
        <v>303</v>
      </c>
      <c r="I11" s="24" t="s">
        <v>13</v>
      </c>
      <c r="J11" s="27" t="s">
        <v>88</v>
      </c>
    </row>
    <row r="12" spans="1:10" s="1" customFormat="1" ht="60" customHeight="1">
      <c r="A12" s="8">
        <v>3</v>
      </c>
      <c r="B12" s="18">
        <v>5530270114671</v>
      </c>
      <c r="C12" s="24" t="s">
        <v>89</v>
      </c>
      <c r="D12" s="13">
        <f>VLOOKUP(B12,'[1]lahika-2'!$B$7:$E$500,3,FALSE)</f>
        <v>50</v>
      </c>
      <c r="E12" s="13" t="str">
        <f>VLOOKUP(B12,'[1]lahika-2'!$B$7:$E$500,4,FALSE)</f>
        <v>AD</v>
      </c>
      <c r="F12" s="24" t="s">
        <v>90</v>
      </c>
      <c r="G12" s="29" t="s">
        <v>91</v>
      </c>
      <c r="H12" s="31" t="s">
        <v>10</v>
      </c>
      <c r="I12" s="24" t="s">
        <v>62</v>
      </c>
      <c r="J12" s="27" t="s">
        <v>92</v>
      </c>
    </row>
    <row r="13" spans="1:10" s="1" customFormat="1" ht="75">
      <c r="A13" s="8">
        <v>4</v>
      </c>
      <c r="B13" s="18">
        <v>5530270144380</v>
      </c>
      <c r="C13" s="24" t="s">
        <v>93</v>
      </c>
      <c r="D13" s="13">
        <f>VLOOKUP(B13,'[1]lahika-2'!$B$7:$E$500,3,FALSE)</f>
        <v>10</v>
      </c>
      <c r="E13" s="13" t="str">
        <f>VLOOKUP(B13,'[1]lahika-2'!$B$7:$E$500,4,FALSE)</f>
        <v>AD</v>
      </c>
      <c r="F13" s="24" t="s">
        <v>94</v>
      </c>
      <c r="G13" s="29" t="s">
        <v>95</v>
      </c>
      <c r="H13" s="31" t="s">
        <v>7</v>
      </c>
      <c r="I13" s="24" t="s">
        <v>96</v>
      </c>
      <c r="J13" s="27" t="s">
        <v>97</v>
      </c>
    </row>
    <row r="14" spans="1:10" s="1" customFormat="1" ht="60">
      <c r="A14" s="8">
        <v>5</v>
      </c>
      <c r="B14" s="18">
        <v>5530270144376</v>
      </c>
      <c r="C14" s="24" t="s">
        <v>11</v>
      </c>
      <c r="D14" s="13">
        <f>VLOOKUP(B14,'[1]lahika-2'!$B$7:$E$500,3,FALSE)</f>
        <v>50</v>
      </c>
      <c r="E14" s="13" t="str">
        <f>VLOOKUP(B14,'[1]lahika-2'!$B$7:$E$500,4,FALSE)</f>
        <v>AD</v>
      </c>
      <c r="F14" s="24" t="s">
        <v>98</v>
      </c>
      <c r="G14" s="29" t="s">
        <v>99</v>
      </c>
      <c r="H14" s="31" t="s">
        <v>7</v>
      </c>
      <c r="I14" s="24" t="s">
        <v>13</v>
      </c>
      <c r="J14" s="27" t="s">
        <v>100</v>
      </c>
    </row>
    <row r="15" spans="1:10" s="1" customFormat="1" ht="76.5">
      <c r="A15" s="8">
        <v>6</v>
      </c>
      <c r="B15" s="18">
        <v>5530270335846</v>
      </c>
      <c r="C15" s="24" t="s">
        <v>101</v>
      </c>
      <c r="D15" s="13">
        <f>VLOOKUP(B15,'[1]lahika-2'!$B$7:$E$500,3,FALSE)</f>
        <v>20</v>
      </c>
      <c r="E15" s="13" t="str">
        <f>VLOOKUP(B15,'[1]lahika-2'!$B$7:$E$500,4,FALSE)</f>
        <v>AD</v>
      </c>
      <c r="F15" s="24" t="s">
        <v>102</v>
      </c>
      <c r="G15" s="29" t="s">
        <v>103</v>
      </c>
      <c r="H15" s="31" t="s">
        <v>7</v>
      </c>
      <c r="I15" s="24" t="s">
        <v>13</v>
      </c>
      <c r="J15" s="27" t="s">
        <v>104</v>
      </c>
    </row>
    <row r="16" spans="1:10" s="1" customFormat="1" ht="45">
      <c r="A16" s="8">
        <v>7</v>
      </c>
      <c r="B16" s="18">
        <v>5530270196365</v>
      </c>
      <c r="C16" s="24" t="s">
        <v>12</v>
      </c>
      <c r="D16" s="13">
        <f>VLOOKUP(B16,'[1]lahika-2'!$B$7:$E$500,3,FALSE)</f>
        <v>30</v>
      </c>
      <c r="E16" s="13" t="str">
        <f>VLOOKUP(B16,'[1]lahika-2'!$B$7:$E$500,4,FALSE)</f>
        <v>AD</v>
      </c>
      <c r="F16" s="24" t="s">
        <v>105</v>
      </c>
      <c r="G16" s="29" t="s">
        <v>106</v>
      </c>
      <c r="H16" s="31" t="s">
        <v>7</v>
      </c>
      <c r="I16" s="24" t="s">
        <v>13</v>
      </c>
      <c r="J16" s="27" t="s">
        <v>107</v>
      </c>
    </row>
    <row r="17" spans="1:10" s="1" customFormat="1" ht="34.5" customHeight="1">
      <c r="A17" s="63" t="s">
        <v>360</v>
      </c>
      <c r="B17" s="64"/>
      <c r="C17" s="64"/>
      <c r="D17" s="64"/>
      <c r="E17" s="64"/>
      <c r="F17" s="64"/>
      <c r="G17" s="64"/>
      <c r="H17" s="64"/>
      <c r="I17" s="64"/>
      <c r="J17" s="65"/>
    </row>
    <row r="18" spans="1:10" s="1" customFormat="1" ht="114.75">
      <c r="A18" s="8">
        <v>1</v>
      </c>
      <c r="B18" s="18" t="s">
        <v>109</v>
      </c>
      <c r="C18" s="24" t="s">
        <v>110</v>
      </c>
      <c r="D18" s="13">
        <f>VLOOKUP(B18,'[1]lahika-2'!$B$7:$E$500,3,FALSE)</f>
        <v>100</v>
      </c>
      <c r="E18" s="13" t="str">
        <f>VLOOKUP(B18,'[1]lahika-2'!$B$7:$E$500,4,FALSE)</f>
        <v>MT</v>
      </c>
      <c r="F18" s="24" t="s">
        <v>111</v>
      </c>
      <c r="G18" s="29" t="s">
        <v>112</v>
      </c>
      <c r="H18" s="31" t="s">
        <v>7</v>
      </c>
      <c r="I18" s="24" t="s">
        <v>113</v>
      </c>
      <c r="J18" s="27" t="s">
        <v>114</v>
      </c>
    </row>
    <row r="19" spans="1:10" s="1" customFormat="1" ht="102">
      <c r="A19" s="8">
        <v>2</v>
      </c>
      <c r="B19" s="18" t="s">
        <v>115</v>
      </c>
      <c r="C19" s="24" t="s">
        <v>116</v>
      </c>
      <c r="D19" s="13">
        <f>VLOOKUP(B19,'[1]lahika-2'!$B$7:$E$500,3,FALSE)</f>
        <v>100</v>
      </c>
      <c r="E19" s="13" t="str">
        <f>VLOOKUP(B19,'[1]lahika-2'!$B$7:$E$500,4,FALSE)</f>
        <v>MT</v>
      </c>
      <c r="F19" s="24" t="s">
        <v>117</v>
      </c>
      <c r="G19" s="29" t="s">
        <v>362</v>
      </c>
      <c r="H19" s="31" t="s">
        <v>7</v>
      </c>
      <c r="I19" s="24" t="s">
        <v>118</v>
      </c>
      <c r="J19" s="27" t="s">
        <v>119</v>
      </c>
    </row>
    <row r="20" spans="1:10" s="1" customFormat="1" ht="89.25">
      <c r="A20" s="8">
        <v>3</v>
      </c>
      <c r="B20" s="18" t="s">
        <v>120</v>
      </c>
      <c r="C20" s="24" t="s">
        <v>121</v>
      </c>
      <c r="D20" s="13">
        <f>VLOOKUP(B20,'[1]lahika-2'!$B$7:$E$500,3,FALSE)</f>
        <v>50</v>
      </c>
      <c r="E20" s="13" t="str">
        <f>VLOOKUP(B20,'[1]lahika-2'!$B$7:$E$500,4,FALSE)</f>
        <v>MT</v>
      </c>
      <c r="F20" s="24" t="s">
        <v>122</v>
      </c>
      <c r="G20" s="29" t="s">
        <v>123</v>
      </c>
      <c r="H20" s="31" t="s">
        <v>7</v>
      </c>
      <c r="I20" s="24" t="s">
        <v>124</v>
      </c>
      <c r="J20" s="27" t="s">
        <v>125</v>
      </c>
    </row>
    <row r="21" spans="1:10" s="1" customFormat="1" ht="105">
      <c r="A21" s="8">
        <v>4</v>
      </c>
      <c r="B21" s="18">
        <v>8305270193017</v>
      </c>
      <c r="C21" s="24" t="s">
        <v>126</v>
      </c>
      <c r="D21" s="13">
        <f>VLOOKUP(B21,'[1]lahika-2'!$B$7:$E$500,3,FALSE)</f>
        <v>100</v>
      </c>
      <c r="E21" s="13" t="str">
        <f>VLOOKUP(B21,'[1]lahika-2'!$B$7:$E$500,4,FALSE)</f>
        <v>MT</v>
      </c>
      <c r="F21" s="24" t="s">
        <v>127</v>
      </c>
      <c r="G21" s="29" t="s">
        <v>128</v>
      </c>
      <c r="H21" s="31" t="s">
        <v>7</v>
      </c>
      <c r="I21" s="24" t="s">
        <v>113</v>
      </c>
      <c r="J21" s="27" t="s">
        <v>129</v>
      </c>
    </row>
    <row r="22" spans="1:10" s="1" customFormat="1" ht="105">
      <c r="A22" s="8">
        <v>5</v>
      </c>
      <c r="B22" s="18">
        <v>8305270193015</v>
      </c>
      <c r="C22" s="24" t="s">
        <v>130</v>
      </c>
      <c r="D22" s="13">
        <f>VLOOKUP(B22,'[1]lahika-2'!$B$7:$E$500,3,FALSE)</f>
        <v>100</v>
      </c>
      <c r="E22" s="13" t="str">
        <f>VLOOKUP(B22,'[1]lahika-2'!$B$7:$E$500,4,FALSE)</f>
        <v>MT</v>
      </c>
      <c r="F22" s="24" t="s">
        <v>131</v>
      </c>
      <c r="G22" s="29" t="s">
        <v>132</v>
      </c>
      <c r="H22" s="31" t="s">
        <v>7</v>
      </c>
      <c r="I22" s="24" t="s">
        <v>113</v>
      </c>
      <c r="J22" s="27" t="s">
        <v>133</v>
      </c>
    </row>
    <row r="23" spans="1:10" s="1" customFormat="1" ht="114.75">
      <c r="A23" s="8">
        <v>6</v>
      </c>
      <c r="B23" s="18">
        <v>8305270277201</v>
      </c>
      <c r="C23" s="24" t="s">
        <v>134</v>
      </c>
      <c r="D23" s="13">
        <f>VLOOKUP(B23,'[1]lahika-2'!$B$7:$E$500,3,FALSE)</f>
        <v>100</v>
      </c>
      <c r="E23" s="13" t="str">
        <f>VLOOKUP(B23,'[1]lahika-2'!$B$7:$E$500,4,FALSE)</f>
        <v>MT</v>
      </c>
      <c r="F23" s="24" t="s">
        <v>135</v>
      </c>
      <c r="G23" s="29" t="s">
        <v>136</v>
      </c>
      <c r="H23" s="30" t="s">
        <v>304</v>
      </c>
      <c r="I23" s="24" t="s">
        <v>137</v>
      </c>
      <c r="J23" s="27" t="s">
        <v>138</v>
      </c>
    </row>
    <row r="24" spans="1:10" s="1" customFormat="1" ht="147" customHeight="1">
      <c r="A24" s="8">
        <v>7</v>
      </c>
      <c r="B24" s="18">
        <v>8305270175459</v>
      </c>
      <c r="C24" s="24" t="s">
        <v>139</v>
      </c>
      <c r="D24" s="13">
        <f>VLOOKUP(B24,'[1]lahika-2'!$B$7:$E$500,3,FALSE)</f>
        <v>500</v>
      </c>
      <c r="E24" s="13" t="str">
        <f>VLOOKUP(B24,'[1]lahika-2'!$B$7:$E$500,4,FALSE)</f>
        <v>MT</v>
      </c>
      <c r="F24" s="24" t="s">
        <v>140</v>
      </c>
      <c r="G24" s="30" t="s">
        <v>141</v>
      </c>
      <c r="H24" s="30" t="s">
        <v>305</v>
      </c>
      <c r="I24" s="24" t="s">
        <v>142</v>
      </c>
      <c r="J24" s="27" t="s">
        <v>143</v>
      </c>
    </row>
    <row r="25" spans="1:10" s="1" customFormat="1" ht="153">
      <c r="A25" s="8">
        <v>8</v>
      </c>
      <c r="B25" s="18">
        <v>5325270214242</v>
      </c>
      <c r="C25" s="24" t="s">
        <v>144</v>
      </c>
      <c r="D25" s="13">
        <f>VLOOKUP(B25,'[1]lahika-2'!$B$7:$E$500,3,FALSE)</f>
        <v>500</v>
      </c>
      <c r="E25" s="13" t="str">
        <f>VLOOKUP(B25,'[1]lahika-2'!$B$7:$E$500,4,FALSE)</f>
        <v>AD</v>
      </c>
      <c r="F25" s="24" t="s">
        <v>145</v>
      </c>
      <c r="G25" s="30" t="s">
        <v>363</v>
      </c>
      <c r="H25" s="30" t="s">
        <v>306</v>
      </c>
      <c r="I25" s="24" t="s">
        <v>146</v>
      </c>
      <c r="J25" s="27" t="s">
        <v>147</v>
      </c>
    </row>
    <row r="26" spans="1:10" s="1" customFormat="1" ht="60">
      <c r="A26" s="8">
        <v>9</v>
      </c>
      <c r="B26" s="18">
        <v>5325270070553</v>
      </c>
      <c r="C26" s="24" t="s">
        <v>148</v>
      </c>
      <c r="D26" s="13">
        <f>VLOOKUP(B26,'[1]lahika-2'!$B$7:$E$500,3,FALSE)</f>
        <v>1000</v>
      </c>
      <c r="E26" s="13" t="str">
        <f>VLOOKUP(B26,'[1]lahika-2'!$B$7:$E$500,4,FALSE)</f>
        <v>AD</v>
      </c>
      <c r="F26" s="24" t="s">
        <v>149</v>
      </c>
      <c r="G26" s="30" t="s">
        <v>150</v>
      </c>
      <c r="H26" s="30" t="s">
        <v>306</v>
      </c>
      <c r="I26" s="12" t="s">
        <v>108</v>
      </c>
      <c r="J26" s="27" t="s">
        <v>151</v>
      </c>
    </row>
    <row r="27" spans="1:10" s="1" customFormat="1" ht="63.75">
      <c r="A27" s="8">
        <v>10</v>
      </c>
      <c r="B27" s="18">
        <v>8315270245347</v>
      </c>
      <c r="C27" s="24" t="s">
        <v>152</v>
      </c>
      <c r="D27" s="13">
        <f>VLOOKUP(B27,'[1]lahika-2'!$B$7:$E$500,3,FALSE)</f>
        <v>400</v>
      </c>
      <c r="E27" s="13" t="str">
        <f>VLOOKUP(B27,'[1]lahika-2'!$B$7:$E$500,4,FALSE)</f>
        <v>MT</v>
      </c>
      <c r="F27" s="24" t="s">
        <v>153</v>
      </c>
      <c r="G27" s="30" t="s">
        <v>154</v>
      </c>
      <c r="H27" s="31" t="s">
        <v>155</v>
      </c>
      <c r="I27" s="12" t="s">
        <v>108</v>
      </c>
      <c r="J27" s="27" t="s">
        <v>156</v>
      </c>
    </row>
    <row r="28" spans="1:10" s="1" customFormat="1" ht="75">
      <c r="A28" s="8">
        <v>11</v>
      </c>
      <c r="B28" s="18">
        <v>7220270145812</v>
      </c>
      <c r="C28" s="24" t="s">
        <v>157</v>
      </c>
      <c r="D28" s="13">
        <f>VLOOKUP(B28,'[1]lahika-2'!$B$7:$E$500,3,FALSE)</f>
        <v>50</v>
      </c>
      <c r="E28" s="13" t="str">
        <f>VLOOKUP(B28,'[1]lahika-2'!$B$7:$E$500,4,FALSE)</f>
        <v>MT</v>
      </c>
      <c r="F28" s="24">
        <v>3888888830</v>
      </c>
      <c r="G28" s="25" t="s">
        <v>158</v>
      </c>
      <c r="H28" s="26" t="s">
        <v>7</v>
      </c>
      <c r="I28" s="12" t="s">
        <v>159</v>
      </c>
      <c r="J28" s="27" t="s">
        <v>160</v>
      </c>
    </row>
    <row r="29" spans="1:10" s="1" customFormat="1" ht="40.5" customHeight="1">
      <c r="A29" s="56" t="s">
        <v>359</v>
      </c>
      <c r="B29" s="57"/>
      <c r="C29" s="57"/>
      <c r="D29" s="57"/>
      <c r="E29" s="57"/>
      <c r="F29" s="57"/>
      <c r="G29" s="57"/>
      <c r="H29" s="57"/>
      <c r="I29" s="57"/>
      <c r="J29" s="58"/>
    </row>
    <row r="30" spans="1:10" s="1" customFormat="1" ht="330">
      <c r="A30" s="8">
        <v>1</v>
      </c>
      <c r="B30" s="18">
        <v>8010270163564</v>
      </c>
      <c r="C30" s="24" t="s">
        <v>161</v>
      </c>
      <c r="D30" s="13">
        <f>VLOOKUP(B30,'[1]lahika-2'!$B$7:$E$500,3,FALSE)</f>
        <v>500</v>
      </c>
      <c r="E30" s="13" t="str">
        <f>VLOOKUP(B30,'[1]lahika-2'!$B$7:$E$500,4,FALSE)</f>
        <v>KG</v>
      </c>
      <c r="F30" s="24" t="s">
        <v>162</v>
      </c>
      <c r="G30" s="25" t="s">
        <v>163</v>
      </c>
      <c r="H30" s="53" t="s">
        <v>364</v>
      </c>
      <c r="I30" s="24" t="s">
        <v>13</v>
      </c>
      <c r="J30" s="18" t="s">
        <v>164</v>
      </c>
    </row>
    <row r="31" spans="1:10" s="1" customFormat="1" ht="240.75" customHeight="1">
      <c r="A31" s="8">
        <v>2</v>
      </c>
      <c r="B31" s="18">
        <v>8010270163566</v>
      </c>
      <c r="C31" s="24" t="s">
        <v>165</v>
      </c>
      <c r="D31" s="13">
        <f>VLOOKUP(B31,'[1]lahika-2'!$B$7:$E$500,3,FALSE)</f>
        <v>1500</v>
      </c>
      <c r="E31" s="13" t="str">
        <f>VLOOKUP(B31,'[1]lahika-2'!$B$7:$E$500,4,FALSE)</f>
        <v>KG</v>
      </c>
      <c r="F31" s="24" t="s">
        <v>166</v>
      </c>
      <c r="G31" s="29" t="s">
        <v>167</v>
      </c>
      <c r="H31" s="30" t="s">
        <v>307</v>
      </c>
      <c r="I31" s="24" t="s">
        <v>13</v>
      </c>
      <c r="J31" s="28" t="s">
        <v>168</v>
      </c>
    </row>
    <row r="32" spans="1:10" s="1" customFormat="1" ht="254.25" customHeight="1">
      <c r="A32" s="8">
        <v>3</v>
      </c>
      <c r="B32" s="18">
        <v>8010270163613</v>
      </c>
      <c r="C32" s="24" t="s">
        <v>169</v>
      </c>
      <c r="D32" s="13">
        <f>VLOOKUP(B32,'[1]lahika-2'!$B$7:$E$500,3,FALSE)</f>
        <v>60</v>
      </c>
      <c r="E32" s="13" t="str">
        <f>VLOOKUP(B32,'[1]lahika-2'!$B$7:$E$500,4,FALSE)</f>
        <v>KG</v>
      </c>
      <c r="F32" s="24" t="s">
        <v>170</v>
      </c>
      <c r="G32" s="29" t="s">
        <v>171</v>
      </c>
      <c r="H32" s="30" t="s">
        <v>308</v>
      </c>
      <c r="I32" s="24" t="s">
        <v>13</v>
      </c>
      <c r="J32" s="28" t="s">
        <v>172</v>
      </c>
    </row>
    <row r="33" spans="1:10" s="1" customFormat="1" ht="313.5" customHeight="1">
      <c r="A33" s="8">
        <v>4</v>
      </c>
      <c r="B33" s="18">
        <v>8010270163615</v>
      </c>
      <c r="C33" s="24" t="s">
        <v>173</v>
      </c>
      <c r="D33" s="13">
        <f>VLOOKUP(B33,'[1]lahika-2'!$B$7:$E$500,3,FALSE)</f>
        <v>700</v>
      </c>
      <c r="E33" s="13" t="str">
        <f>VLOOKUP(B33,'[1]lahika-2'!$B$7:$E$500,4,FALSE)</f>
        <v>KG</v>
      </c>
      <c r="F33" s="24" t="s">
        <v>174</v>
      </c>
      <c r="G33" s="25" t="s">
        <v>175</v>
      </c>
      <c r="H33" s="53" t="s">
        <v>365</v>
      </c>
      <c r="I33" s="24" t="s">
        <v>176</v>
      </c>
      <c r="J33" s="28" t="s">
        <v>177</v>
      </c>
    </row>
    <row r="34" spans="1:10" s="1" customFormat="1" ht="269.25" customHeight="1">
      <c r="A34" s="8">
        <v>5</v>
      </c>
      <c r="B34" s="18">
        <v>8010270163612</v>
      </c>
      <c r="C34" s="24" t="s">
        <v>178</v>
      </c>
      <c r="D34" s="13">
        <f>VLOOKUP(B34,'[1]lahika-2'!$B$7:$E$500,3,FALSE)</f>
        <v>1000</v>
      </c>
      <c r="E34" s="13" t="str">
        <f>VLOOKUP(B34,'[1]lahika-2'!$B$7:$E$500,4,FALSE)</f>
        <v>KG</v>
      </c>
      <c r="F34" s="24" t="s">
        <v>179</v>
      </c>
      <c r="G34" s="25" t="s">
        <v>180</v>
      </c>
      <c r="H34" s="53" t="s">
        <v>366</v>
      </c>
      <c r="I34" s="24" t="s">
        <v>13</v>
      </c>
      <c r="J34" s="28" t="s">
        <v>181</v>
      </c>
    </row>
    <row r="35" spans="1:10" s="1" customFormat="1" ht="278.25" customHeight="1">
      <c r="A35" s="8">
        <v>6</v>
      </c>
      <c r="B35" s="18">
        <v>8010270163595</v>
      </c>
      <c r="C35" s="24" t="s">
        <v>182</v>
      </c>
      <c r="D35" s="13">
        <f>VLOOKUP(B35,'[1]lahika-2'!$B$7:$E$500,3,FALSE)</f>
        <v>100</v>
      </c>
      <c r="E35" s="13" t="str">
        <f>VLOOKUP(B35,'[1]lahika-2'!$B$7:$E$500,4,FALSE)</f>
        <v>KG</v>
      </c>
      <c r="F35" s="24" t="s">
        <v>183</v>
      </c>
      <c r="G35" s="29" t="s">
        <v>184</v>
      </c>
      <c r="H35" s="30" t="s">
        <v>317</v>
      </c>
      <c r="I35" s="24" t="s">
        <v>142</v>
      </c>
      <c r="J35" s="28" t="s">
        <v>185</v>
      </c>
    </row>
    <row r="36" spans="1:10" s="1" customFormat="1" ht="294" customHeight="1">
      <c r="A36" s="8">
        <v>7</v>
      </c>
      <c r="B36" s="18">
        <v>8010270163620</v>
      </c>
      <c r="C36" s="24" t="s">
        <v>186</v>
      </c>
      <c r="D36" s="13">
        <f>VLOOKUP(B36,'[1]lahika-2'!$B$7:$E$500,3,FALSE)</f>
        <v>400</v>
      </c>
      <c r="E36" s="13" t="str">
        <f>VLOOKUP(B36,'[1]lahika-2'!$B$7:$E$500,4,FALSE)</f>
        <v>KG</v>
      </c>
      <c r="F36" s="24" t="s">
        <v>187</v>
      </c>
      <c r="G36" s="29" t="s">
        <v>188</v>
      </c>
      <c r="H36" s="30" t="s">
        <v>189</v>
      </c>
      <c r="I36" s="24" t="s">
        <v>176</v>
      </c>
      <c r="J36" s="28" t="s">
        <v>190</v>
      </c>
    </row>
    <row r="37" spans="1:10" s="1" customFormat="1" ht="301.5" customHeight="1">
      <c r="A37" s="8">
        <v>8</v>
      </c>
      <c r="B37" s="18">
        <v>8010270163636</v>
      </c>
      <c r="C37" s="24" t="s">
        <v>191</v>
      </c>
      <c r="D37" s="13">
        <f>VLOOKUP(B37,'[1]lahika-2'!$B$7:$E$500,3,FALSE)</f>
        <v>300</v>
      </c>
      <c r="E37" s="13" t="str">
        <f>VLOOKUP(B37,'[1]lahika-2'!$B$7:$E$500,4,FALSE)</f>
        <v>KG</v>
      </c>
      <c r="F37" s="24" t="s">
        <v>192</v>
      </c>
      <c r="G37" s="29" t="s">
        <v>193</v>
      </c>
      <c r="H37" s="41" t="s">
        <v>318</v>
      </c>
      <c r="I37" s="24" t="s">
        <v>142</v>
      </c>
      <c r="J37" s="28" t="s">
        <v>194</v>
      </c>
    </row>
    <row r="38" spans="1:10" s="1" customFormat="1" ht="230.25" customHeight="1">
      <c r="A38" s="8">
        <v>9</v>
      </c>
      <c r="B38" s="18">
        <v>8010270163625</v>
      </c>
      <c r="C38" s="24" t="s">
        <v>195</v>
      </c>
      <c r="D38" s="13">
        <f>VLOOKUP(B38,'[1]lahika-2'!$B$7:$E$500,3,FALSE)</f>
        <v>1000</v>
      </c>
      <c r="E38" s="13" t="str">
        <f>VLOOKUP(B38,'[1]lahika-2'!$B$7:$E$500,4,FALSE)</f>
        <v>KG</v>
      </c>
      <c r="F38" s="24" t="s">
        <v>196</v>
      </c>
      <c r="G38" s="29" t="s">
        <v>197</v>
      </c>
      <c r="H38" s="41" t="s">
        <v>319</v>
      </c>
      <c r="I38" s="24" t="s">
        <v>142</v>
      </c>
      <c r="J38" s="28" t="s">
        <v>198</v>
      </c>
    </row>
    <row r="39" spans="1:10" s="1" customFormat="1" ht="117" customHeight="1">
      <c r="A39" s="8">
        <v>10</v>
      </c>
      <c r="B39" s="18">
        <v>8010270128018</v>
      </c>
      <c r="C39" s="24" t="s">
        <v>199</v>
      </c>
      <c r="D39" s="13">
        <f>VLOOKUP(B39,'[1]lahika-2'!$B$7:$E$500,3,FALSE)</f>
        <v>100</v>
      </c>
      <c r="E39" s="13" t="str">
        <f>VLOOKUP(B39,'[1]lahika-2'!$B$7:$E$500,4,FALSE)</f>
        <v>KG</v>
      </c>
      <c r="F39" s="24" t="s">
        <v>200</v>
      </c>
      <c r="G39" s="29" t="s">
        <v>320</v>
      </c>
      <c r="H39" s="31" t="s">
        <v>10</v>
      </c>
      <c r="I39" s="24" t="s">
        <v>13</v>
      </c>
      <c r="J39" s="28" t="s">
        <v>201</v>
      </c>
    </row>
    <row r="40" spans="1:10" s="1" customFormat="1" ht="105">
      <c r="A40" s="8">
        <v>11</v>
      </c>
      <c r="B40" s="18">
        <v>8010270384284</v>
      </c>
      <c r="C40" s="24" t="s">
        <v>202</v>
      </c>
      <c r="D40" s="13">
        <f>VLOOKUP(B40,'[1]lahika-2'!$B$7:$E$500,3,FALSE)</f>
        <v>150</v>
      </c>
      <c r="E40" s="13" t="str">
        <f>VLOOKUP(B40,'[1]lahika-2'!$B$7:$E$500,4,FALSE)</f>
        <v>KG</v>
      </c>
      <c r="F40" s="24" t="s">
        <v>14</v>
      </c>
      <c r="G40" s="29" t="s">
        <v>321</v>
      </c>
      <c r="H40" s="31" t="s">
        <v>10</v>
      </c>
      <c r="I40" s="24" t="s">
        <v>142</v>
      </c>
      <c r="J40" s="28" t="s">
        <v>203</v>
      </c>
    </row>
    <row r="41" spans="1:10" s="1" customFormat="1" ht="94.5" customHeight="1">
      <c r="A41" s="8">
        <v>12</v>
      </c>
      <c r="B41" s="18">
        <v>8010270101831</v>
      </c>
      <c r="C41" s="24" t="s">
        <v>204</v>
      </c>
      <c r="D41" s="13">
        <f>VLOOKUP(B41,'[1]lahika-2'!$B$7:$E$500,3,FALSE)</f>
        <v>150</v>
      </c>
      <c r="E41" s="13" t="str">
        <f>VLOOKUP(B41,'[1]lahika-2'!$B$7:$E$500,4,FALSE)</f>
        <v>KG</v>
      </c>
      <c r="F41" s="24" t="s">
        <v>205</v>
      </c>
      <c r="G41" s="29" t="s">
        <v>322</v>
      </c>
      <c r="H41" s="31" t="s">
        <v>10</v>
      </c>
      <c r="I41" s="24" t="s">
        <v>13</v>
      </c>
      <c r="J41" s="28" t="s">
        <v>206</v>
      </c>
    </row>
    <row r="42" spans="1:10" s="1" customFormat="1" ht="213.75" customHeight="1">
      <c r="A42" s="8">
        <v>13</v>
      </c>
      <c r="B42" s="18">
        <v>8010270117147</v>
      </c>
      <c r="C42" s="24" t="s">
        <v>207</v>
      </c>
      <c r="D42" s="13">
        <f>VLOOKUP(B42,'[1]lahika-2'!$B$7:$E$500,3,FALSE)</f>
        <v>1000</v>
      </c>
      <c r="E42" s="13" t="str">
        <f>VLOOKUP(B42,'[1]lahika-2'!$B$7:$E$500,4,FALSE)</f>
        <v>KG</v>
      </c>
      <c r="F42" s="24" t="s">
        <v>208</v>
      </c>
      <c r="G42" s="29" t="s">
        <v>323</v>
      </c>
      <c r="H42" s="31" t="s">
        <v>10</v>
      </c>
      <c r="I42" s="24" t="s">
        <v>13</v>
      </c>
      <c r="J42" s="28" t="s">
        <v>209</v>
      </c>
    </row>
    <row r="43" spans="1:10" s="1" customFormat="1" ht="203.25" customHeight="1">
      <c r="A43" s="8">
        <v>14</v>
      </c>
      <c r="B43" s="18" t="s">
        <v>15</v>
      </c>
      <c r="C43" s="24" t="s">
        <v>16</v>
      </c>
      <c r="D43" s="13">
        <f>VLOOKUP(B43,'[1]lahika-2'!$B$7:$E$500,3,FALSE)</f>
        <v>850</v>
      </c>
      <c r="E43" s="13" t="str">
        <f>VLOOKUP(B43,'[1]lahika-2'!$B$7:$E$500,4,FALSE)</f>
        <v>KG</v>
      </c>
      <c r="F43" s="24" t="s">
        <v>17</v>
      </c>
      <c r="G43" s="29" t="s">
        <v>324</v>
      </c>
      <c r="H43" s="31" t="s">
        <v>10</v>
      </c>
      <c r="I43" s="24" t="s">
        <v>142</v>
      </c>
      <c r="J43" s="28" t="s">
        <v>210</v>
      </c>
    </row>
    <row r="44" spans="1:10" s="1" customFormat="1" ht="135" customHeight="1">
      <c r="A44" s="8">
        <v>15</v>
      </c>
      <c r="B44" s="18" t="s">
        <v>211</v>
      </c>
      <c r="C44" s="24" t="s">
        <v>212</v>
      </c>
      <c r="D44" s="13">
        <f>VLOOKUP(B44,'[1]lahika-2'!$B$7:$E$500,3,FALSE)</f>
        <v>500</v>
      </c>
      <c r="E44" s="13" t="str">
        <f>VLOOKUP(B44,'[1]lahika-2'!$B$7:$E$500,4,FALSE)</f>
        <v>KG</v>
      </c>
      <c r="F44" s="24" t="s">
        <v>213</v>
      </c>
      <c r="G44" s="29" t="s">
        <v>325</v>
      </c>
      <c r="H44" s="30" t="s">
        <v>10</v>
      </c>
      <c r="I44" s="24" t="s">
        <v>142</v>
      </c>
      <c r="J44" s="28" t="s">
        <v>214</v>
      </c>
    </row>
    <row r="45" spans="1:10" s="1" customFormat="1" ht="246.75" customHeight="1">
      <c r="A45" s="8">
        <v>16</v>
      </c>
      <c r="B45" s="18" t="s">
        <v>215</v>
      </c>
      <c r="C45" s="24" t="s">
        <v>216</v>
      </c>
      <c r="D45" s="13">
        <f>VLOOKUP(B45,'[1]lahika-2'!$B$7:$E$500,3,FALSE)</f>
        <v>500</v>
      </c>
      <c r="E45" s="13" t="str">
        <f>VLOOKUP(B45,'[1]lahika-2'!$B$7:$E$500,4,FALSE)</f>
        <v>KG</v>
      </c>
      <c r="F45" s="24" t="s">
        <v>217</v>
      </c>
      <c r="G45" s="29" t="s">
        <v>326</v>
      </c>
      <c r="H45" s="30" t="s">
        <v>10</v>
      </c>
      <c r="I45" s="24" t="s">
        <v>13</v>
      </c>
      <c r="J45" s="28" t="s">
        <v>218</v>
      </c>
    </row>
    <row r="46" spans="1:10" s="1" customFormat="1" ht="212.25" customHeight="1">
      <c r="A46" s="8">
        <v>17</v>
      </c>
      <c r="B46" s="18">
        <v>8010270437178</v>
      </c>
      <c r="C46" s="24" t="s">
        <v>219</v>
      </c>
      <c r="D46" s="13">
        <f>VLOOKUP(B46,'[1]lahika-2'!$B$7:$E$500,3,FALSE)</f>
        <v>100</v>
      </c>
      <c r="E46" s="13" t="str">
        <f>VLOOKUP(B46,'[1]lahika-2'!$B$7:$E$500,4,FALSE)</f>
        <v>KG</v>
      </c>
      <c r="F46" s="24" t="s">
        <v>220</v>
      </c>
      <c r="G46" s="29" t="s">
        <v>327</v>
      </c>
      <c r="H46" s="31" t="s">
        <v>10</v>
      </c>
      <c r="I46" s="24" t="s">
        <v>221</v>
      </c>
      <c r="J46" s="28" t="s">
        <v>222</v>
      </c>
    </row>
    <row r="47" spans="1:10" s="1" customFormat="1" ht="130.5" customHeight="1">
      <c r="A47" s="8">
        <v>18</v>
      </c>
      <c r="B47" s="18" t="s">
        <v>28</v>
      </c>
      <c r="C47" s="24" t="s">
        <v>29</v>
      </c>
      <c r="D47" s="13">
        <f>VLOOKUP(B47,'[1]lahika-2'!$B$7:$E$500,3,FALSE)</f>
        <v>5</v>
      </c>
      <c r="E47" s="13" t="str">
        <f>VLOOKUP(B47,'[1]lahika-2'!$B$7:$E$500,4,FALSE)</f>
        <v>KG</v>
      </c>
      <c r="F47" s="24" t="s">
        <v>30</v>
      </c>
      <c r="G47" s="29" t="s">
        <v>328</v>
      </c>
      <c r="H47" s="31" t="s">
        <v>10</v>
      </c>
      <c r="I47" s="24" t="s">
        <v>223</v>
      </c>
      <c r="J47" s="28" t="s">
        <v>224</v>
      </c>
    </row>
    <row r="48" spans="1:10" s="1" customFormat="1" ht="123.75" customHeight="1">
      <c r="A48" s="8">
        <v>19</v>
      </c>
      <c r="B48" s="18">
        <v>8010270169038</v>
      </c>
      <c r="C48" s="24" t="s">
        <v>225</v>
      </c>
      <c r="D48" s="13">
        <f>VLOOKUP(B48,'[1]lahika-2'!$B$7:$E$500,3,FALSE)</f>
        <v>2500</v>
      </c>
      <c r="E48" s="13" t="str">
        <f>VLOOKUP(B48,'[1]lahika-2'!$B$7:$E$500,4,FALSE)</f>
        <v>KG</v>
      </c>
      <c r="F48" s="24" t="s">
        <v>226</v>
      </c>
      <c r="G48" s="29" t="s">
        <v>314</v>
      </c>
      <c r="H48" s="30" t="s">
        <v>309</v>
      </c>
      <c r="I48" s="24" t="s">
        <v>176</v>
      </c>
      <c r="J48" s="28" t="s">
        <v>227</v>
      </c>
    </row>
    <row r="49" spans="1:10" s="1" customFormat="1" ht="113.25" customHeight="1">
      <c r="A49" s="8">
        <v>20</v>
      </c>
      <c r="B49" s="18">
        <v>8010270169039</v>
      </c>
      <c r="C49" s="24" t="s">
        <v>18</v>
      </c>
      <c r="D49" s="13">
        <f>VLOOKUP(B49,'[1]lahika-2'!$B$7:$E$500,3,FALSE)</f>
        <v>3000</v>
      </c>
      <c r="E49" s="13" t="str">
        <f>VLOOKUP(B49,'[1]lahika-2'!$B$7:$E$500,4,FALSE)</f>
        <v>KG</v>
      </c>
      <c r="F49" s="24" t="s">
        <v>228</v>
      </c>
      <c r="G49" s="29" t="s">
        <v>229</v>
      </c>
      <c r="H49" s="30" t="s">
        <v>310</v>
      </c>
      <c r="I49" s="24" t="s">
        <v>142</v>
      </c>
      <c r="J49" s="28" t="s">
        <v>230</v>
      </c>
    </row>
    <row r="50" spans="1:10" s="1" customFormat="1" ht="114" customHeight="1">
      <c r="A50" s="8">
        <v>21</v>
      </c>
      <c r="B50" s="18">
        <v>8010270418570</v>
      </c>
      <c r="C50" s="24" t="s">
        <v>19</v>
      </c>
      <c r="D50" s="13">
        <f>VLOOKUP(B50,'[1]lahika-2'!$B$7:$E$500,3,FALSE)</f>
        <v>600</v>
      </c>
      <c r="E50" s="13" t="str">
        <f>VLOOKUP(B50,'[1]lahika-2'!$B$7:$E$500,4,FALSE)</f>
        <v>KG</v>
      </c>
      <c r="F50" s="24" t="s">
        <v>20</v>
      </c>
      <c r="G50" s="29" t="s">
        <v>329</v>
      </c>
      <c r="H50" s="31" t="s">
        <v>10</v>
      </c>
      <c r="I50" s="24" t="s">
        <v>231</v>
      </c>
      <c r="J50" s="28" t="s">
        <v>232</v>
      </c>
    </row>
    <row r="51" spans="1:10" s="1" customFormat="1" ht="126.75" customHeight="1">
      <c r="A51" s="8">
        <v>22</v>
      </c>
      <c r="B51" s="18" t="s">
        <v>21</v>
      </c>
      <c r="C51" s="24" t="s">
        <v>233</v>
      </c>
      <c r="D51" s="13">
        <f>VLOOKUP(B51,'[1]lahika-2'!$B$7:$E$500,3,FALSE)</f>
        <v>50</v>
      </c>
      <c r="E51" s="13" t="str">
        <f>VLOOKUP(B51,'[1]lahika-2'!$B$7:$E$500,4,FALSE)</f>
        <v>KG</v>
      </c>
      <c r="F51" s="24" t="s">
        <v>22</v>
      </c>
      <c r="G51" s="29" t="s">
        <v>330</v>
      </c>
      <c r="H51" s="31" t="s">
        <v>10</v>
      </c>
      <c r="I51" s="24" t="s">
        <v>142</v>
      </c>
      <c r="J51" s="28" t="s">
        <v>234</v>
      </c>
    </row>
    <row r="52" spans="1:10" s="1" customFormat="1" ht="263.25" customHeight="1">
      <c r="A52" s="8">
        <v>23</v>
      </c>
      <c r="B52" s="18">
        <v>8010270175569</v>
      </c>
      <c r="C52" s="24" t="s">
        <v>235</v>
      </c>
      <c r="D52" s="13">
        <f>VLOOKUP(B52,'[1]lahika-2'!$B$7:$E$500,3,FALSE)</f>
        <v>96</v>
      </c>
      <c r="E52" s="13" t="str">
        <f>VLOOKUP(B52,'[1]lahika-2'!$B$7:$E$500,4,FALSE)</f>
        <v>KG</v>
      </c>
      <c r="F52" s="24" t="s">
        <v>236</v>
      </c>
      <c r="G52" s="29" t="s">
        <v>331</v>
      </c>
      <c r="H52" s="31" t="s">
        <v>7</v>
      </c>
      <c r="I52" s="24" t="s">
        <v>13</v>
      </c>
      <c r="J52" s="28" t="s">
        <v>237</v>
      </c>
    </row>
    <row r="53" spans="1:10" s="1" customFormat="1" ht="230.25" customHeight="1">
      <c r="A53" s="8">
        <v>24</v>
      </c>
      <c r="B53" s="18" t="s">
        <v>238</v>
      </c>
      <c r="C53" s="24" t="s">
        <v>239</v>
      </c>
      <c r="D53" s="13">
        <f>VLOOKUP(B53,'[1]lahika-2'!$B$7:$E$500,3,FALSE)</f>
        <v>150</v>
      </c>
      <c r="E53" s="13" t="str">
        <f>VLOOKUP(B53,'[1]lahika-2'!$B$7:$E$500,4,FALSE)</f>
        <v>KG</v>
      </c>
      <c r="F53" s="24" t="s">
        <v>240</v>
      </c>
      <c r="G53" s="29" t="s">
        <v>332</v>
      </c>
      <c r="H53" s="31" t="s">
        <v>7</v>
      </c>
      <c r="I53" s="24" t="s">
        <v>13</v>
      </c>
      <c r="J53" s="28" t="s">
        <v>241</v>
      </c>
    </row>
    <row r="54" spans="1:10" s="1" customFormat="1" ht="217.5" customHeight="1">
      <c r="A54" s="8">
        <v>25</v>
      </c>
      <c r="B54" s="18">
        <v>8010270281511</v>
      </c>
      <c r="C54" s="24" t="s">
        <v>242</v>
      </c>
      <c r="D54" s="13">
        <f>VLOOKUP(B54,'[1]lahika-2'!$B$7:$E$500,3,FALSE)</f>
        <v>100</v>
      </c>
      <c r="E54" s="13" t="str">
        <f>VLOOKUP(B54,'[1]lahika-2'!$B$7:$E$500,4,FALSE)</f>
        <v>KG</v>
      </c>
      <c r="F54" s="24" t="s">
        <v>243</v>
      </c>
      <c r="G54" s="29" t="s">
        <v>333</v>
      </c>
      <c r="H54" s="31" t="s">
        <v>10</v>
      </c>
      <c r="I54" s="24" t="s">
        <v>13</v>
      </c>
      <c r="J54" s="28" t="s">
        <v>244</v>
      </c>
    </row>
    <row r="55" spans="1:10" s="1" customFormat="1" ht="282" customHeight="1">
      <c r="A55" s="8">
        <v>26</v>
      </c>
      <c r="B55" s="18">
        <v>8010270340794</v>
      </c>
      <c r="C55" s="24" t="s">
        <v>245</v>
      </c>
      <c r="D55" s="13">
        <f>VLOOKUP(B55,'[1]lahika-2'!$B$7:$E$500,3,FALSE)</f>
        <v>48</v>
      </c>
      <c r="E55" s="13" t="str">
        <f>VLOOKUP(B55,'[1]lahika-2'!$B$7:$E$500,4,FALSE)</f>
        <v>KG</v>
      </c>
      <c r="F55" s="24" t="s">
        <v>246</v>
      </c>
      <c r="G55" s="29" t="s">
        <v>334</v>
      </c>
      <c r="H55" s="31" t="s">
        <v>7</v>
      </c>
      <c r="I55" s="24" t="s">
        <v>13</v>
      </c>
      <c r="J55" s="28" t="s">
        <v>247</v>
      </c>
    </row>
    <row r="56" spans="1:10" s="1" customFormat="1" ht="45">
      <c r="A56" s="8">
        <v>27</v>
      </c>
      <c r="B56" s="18">
        <v>7930270195831</v>
      </c>
      <c r="C56" s="24" t="s">
        <v>248</v>
      </c>
      <c r="D56" s="13">
        <f>VLOOKUP(B56,'[1]lahika-2'!$B$7:$E$500,3,FALSE)</f>
        <v>5</v>
      </c>
      <c r="E56" s="13" t="str">
        <f>VLOOKUP(B56,'[1]lahika-2'!$B$7:$E$500,4,FALSE)</f>
        <v>KG</v>
      </c>
      <c r="F56" s="24" t="s">
        <v>249</v>
      </c>
      <c r="G56" s="12" t="s">
        <v>248</v>
      </c>
      <c r="H56" s="31" t="s">
        <v>10</v>
      </c>
      <c r="I56" s="24" t="s">
        <v>31</v>
      </c>
      <c r="J56" s="28" t="s">
        <v>250</v>
      </c>
    </row>
    <row r="57" spans="1:10" s="1" customFormat="1" ht="164.25" customHeight="1">
      <c r="A57" s="8">
        <v>28</v>
      </c>
      <c r="B57" s="18" t="s">
        <v>25</v>
      </c>
      <c r="C57" s="24" t="s">
        <v>26</v>
      </c>
      <c r="D57" s="13">
        <f>VLOOKUP(B57,'[1]lahika-2'!$B$7:$E$500,3,FALSE)</f>
        <v>50</v>
      </c>
      <c r="E57" s="13" t="str">
        <f>VLOOKUP(B57,'[1]lahika-2'!$B$7:$E$500,4,FALSE)</f>
        <v>KG</v>
      </c>
      <c r="F57" s="24" t="s">
        <v>27</v>
      </c>
      <c r="G57" s="29" t="s">
        <v>251</v>
      </c>
      <c r="H57" s="31" t="s">
        <v>7</v>
      </c>
      <c r="I57" s="24" t="s">
        <v>252</v>
      </c>
      <c r="J57" s="28" t="s">
        <v>253</v>
      </c>
    </row>
    <row r="58" spans="1:10" s="1" customFormat="1" ht="105">
      <c r="A58" s="8">
        <v>29</v>
      </c>
      <c r="B58" s="18">
        <v>8030270069965</v>
      </c>
      <c r="C58" s="24" t="s">
        <v>342</v>
      </c>
      <c r="D58" s="13">
        <f>VLOOKUP(B58,'[1]lahika-2'!$B$7:$E$500,3,FALSE)</f>
        <v>300</v>
      </c>
      <c r="E58" s="13" t="str">
        <f>VLOOKUP(B58,'[1]lahika-2'!$B$7:$E$500,4,FALSE)</f>
        <v>KG</v>
      </c>
      <c r="F58" s="24" t="s">
        <v>24</v>
      </c>
      <c r="G58" s="29" t="s">
        <v>254</v>
      </c>
      <c r="H58" s="31" t="s">
        <v>7</v>
      </c>
      <c r="I58" s="24" t="s">
        <v>142</v>
      </c>
      <c r="J58" s="28" t="s">
        <v>255</v>
      </c>
    </row>
    <row r="59" spans="1:10" s="1" customFormat="1" ht="28.5" customHeight="1">
      <c r="A59" s="56" t="str">
        <f>'[2]lahika-2'!$A$115:$S$115</f>
        <v>5'İNCİ KISIM KİMYASAL VE DÖKÜM HAMMADDE MALZEMELERİ</v>
      </c>
      <c r="B59" s="57"/>
      <c r="C59" s="57"/>
      <c r="D59" s="57"/>
      <c r="E59" s="57"/>
      <c r="F59" s="57"/>
      <c r="G59" s="57"/>
      <c r="H59" s="57"/>
      <c r="I59" s="57"/>
      <c r="J59" s="58"/>
    </row>
    <row r="60" spans="1:10" s="1" customFormat="1" ht="121.5" customHeight="1">
      <c r="A60" s="8">
        <v>1</v>
      </c>
      <c r="B60" s="18">
        <v>6850270074619</v>
      </c>
      <c r="C60" s="43" t="s">
        <v>347</v>
      </c>
      <c r="D60" s="44">
        <f>VLOOKUP(B60,'[1]lahika-2'!$B$7:$E$500,3,FALSE)</f>
        <v>3000</v>
      </c>
      <c r="E60" s="44" t="str">
        <f>VLOOKUP(B60,'[1]lahika-2'!$B$7:$E$500,4,FALSE)</f>
        <v>KG</v>
      </c>
      <c r="F60" s="24" t="s">
        <v>256</v>
      </c>
      <c r="G60" s="29" t="s">
        <v>335</v>
      </c>
      <c r="H60" s="31" t="s">
        <v>7</v>
      </c>
      <c r="I60" s="24" t="s">
        <v>257</v>
      </c>
      <c r="J60" s="28" t="s">
        <v>258</v>
      </c>
    </row>
    <row r="61" spans="1:10" s="1" customFormat="1" ht="87.75" customHeight="1">
      <c r="A61" s="8">
        <v>2</v>
      </c>
      <c r="B61" s="18">
        <v>6850270074620</v>
      </c>
      <c r="C61" s="43" t="s">
        <v>348</v>
      </c>
      <c r="D61" s="44">
        <f>VLOOKUP(B61,'[1]lahika-2'!$B$7:$E$500,3,FALSE)</f>
        <v>4000</v>
      </c>
      <c r="E61" s="44" t="str">
        <f>VLOOKUP(B61,'[1]lahika-2'!$B$7:$E$500,4,FALSE)</f>
        <v>KG</v>
      </c>
      <c r="F61" s="24" t="s">
        <v>259</v>
      </c>
      <c r="G61" s="29" t="s">
        <v>336</v>
      </c>
      <c r="H61" s="31" t="s">
        <v>7</v>
      </c>
      <c r="I61" s="24" t="s">
        <v>257</v>
      </c>
      <c r="J61" s="28" t="s">
        <v>260</v>
      </c>
    </row>
    <row r="62" spans="1:10" s="1" customFormat="1" ht="107.25" customHeight="1">
      <c r="A62" s="8">
        <v>3</v>
      </c>
      <c r="B62" s="18">
        <v>6850270074618</v>
      </c>
      <c r="C62" s="43" t="s">
        <v>349</v>
      </c>
      <c r="D62" s="44">
        <f>VLOOKUP(B62,'[1]lahika-2'!$B$7:$E$500,3,FALSE)</f>
        <v>1500</v>
      </c>
      <c r="E62" s="44" t="str">
        <f>VLOOKUP(B62,'[1]lahika-2'!$B$7:$E$500,4,FALSE)</f>
        <v>KG</v>
      </c>
      <c r="F62" s="24" t="s">
        <v>261</v>
      </c>
      <c r="G62" s="29" t="s">
        <v>337</v>
      </c>
      <c r="H62" s="31" t="s">
        <v>7</v>
      </c>
      <c r="I62" s="24" t="s">
        <v>257</v>
      </c>
      <c r="J62" s="28" t="s">
        <v>262</v>
      </c>
    </row>
    <row r="63" spans="1:10" s="1" customFormat="1" ht="159.75" customHeight="1">
      <c r="A63" s="8">
        <v>4</v>
      </c>
      <c r="B63" s="18">
        <v>6850270077856</v>
      </c>
      <c r="C63" s="43" t="s">
        <v>350</v>
      </c>
      <c r="D63" s="44">
        <f>VLOOKUP(B63,'[1]lahika-2'!$B$7:$E$500,3,FALSE)</f>
        <v>150</v>
      </c>
      <c r="E63" s="44" t="str">
        <f>VLOOKUP(B63,'[1]lahika-2'!$B$7:$E$500,4,FALSE)</f>
        <v>KG</v>
      </c>
      <c r="F63" s="24" t="s">
        <v>263</v>
      </c>
      <c r="G63" s="29" t="s">
        <v>338</v>
      </c>
      <c r="H63" s="31" t="s">
        <v>7</v>
      </c>
      <c r="I63" s="24" t="s">
        <v>257</v>
      </c>
      <c r="J63" s="28" t="s">
        <v>264</v>
      </c>
    </row>
    <row r="64" spans="1:10" s="1" customFormat="1" ht="209.25" customHeight="1">
      <c r="A64" s="8">
        <v>5</v>
      </c>
      <c r="B64" s="18">
        <v>6850270077730</v>
      </c>
      <c r="C64" s="43" t="s">
        <v>346</v>
      </c>
      <c r="D64" s="44">
        <f>VLOOKUP(B64,'[1]lahika-2'!$B$7:$E$500,3,FALSE)</f>
        <v>100</v>
      </c>
      <c r="E64" s="44" t="str">
        <f>VLOOKUP(B64,'[1]lahika-2'!$B$7:$E$500,4,FALSE)</f>
        <v>KG</v>
      </c>
      <c r="F64" s="24" t="s">
        <v>265</v>
      </c>
      <c r="G64" s="29" t="s">
        <v>339</v>
      </c>
      <c r="H64" s="31" t="s">
        <v>10</v>
      </c>
      <c r="I64" s="24" t="s">
        <v>257</v>
      </c>
      <c r="J64" s="28" t="s">
        <v>266</v>
      </c>
    </row>
    <row r="65" spans="1:11" s="1" customFormat="1" ht="197.25" customHeight="1">
      <c r="A65" s="8">
        <v>6</v>
      </c>
      <c r="B65" s="18">
        <v>6850270240438</v>
      </c>
      <c r="C65" s="43" t="s">
        <v>267</v>
      </c>
      <c r="D65" s="44">
        <f>VLOOKUP(B65,'[1]lahika-2'!$B$7:$E$500,3,FALSE)</f>
        <v>200</v>
      </c>
      <c r="E65" s="44" t="str">
        <f>VLOOKUP(B65,'[1]lahika-2'!$B$7:$E$500,4,FALSE)</f>
        <v>KG</v>
      </c>
      <c r="F65" s="24" t="s">
        <v>268</v>
      </c>
      <c r="G65" s="29" t="s">
        <v>340</v>
      </c>
      <c r="H65" s="31" t="s">
        <v>7</v>
      </c>
      <c r="I65" s="24" t="s">
        <v>31</v>
      </c>
      <c r="J65" s="28" t="s">
        <v>269</v>
      </c>
    </row>
    <row r="66" spans="1:11" s="1" customFormat="1" ht="90" customHeight="1">
      <c r="A66" s="8">
        <v>7</v>
      </c>
      <c r="B66" s="18">
        <v>6850270140713</v>
      </c>
      <c r="C66" s="50" t="s">
        <v>270</v>
      </c>
      <c r="D66" s="51">
        <f>VLOOKUP(B66,'[1]lahika-2'!$B$7:$E$500,3,FALSE)</f>
        <v>50</v>
      </c>
      <c r="E66" s="51" t="str">
        <f>VLOOKUP(B66,'[1]lahika-2'!$B$7:$E$500,4,FALSE)</f>
        <v>KG</v>
      </c>
      <c r="F66" s="24" t="s">
        <v>271</v>
      </c>
      <c r="G66" s="30" t="s">
        <v>341</v>
      </c>
      <c r="H66" s="31" t="s">
        <v>10</v>
      </c>
      <c r="I66" s="24" t="s">
        <v>31</v>
      </c>
      <c r="J66" s="28" t="s">
        <v>272</v>
      </c>
    </row>
    <row r="67" spans="1:11" s="1" customFormat="1" ht="120" customHeight="1">
      <c r="A67" s="8">
        <v>8</v>
      </c>
      <c r="B67" s="18" t="s">
        <v>273</v>
      </c>
      <c r="C67" s="50" t="s">
        <v>351</v>
      </c>
      <c r="D67" s="51">
        <f>VLOOKUP(B67,'[1]lahika-2'!$B$7:$E$500,3,FALSE)</f>
        <v>10</v>
      </c>
      <c r="E67" s="51" t="str">
        <f>VLOOKUP(B67,'[1]lahika-2'!$B$7:$E$500,4,FALSE)</f>
        <v>KG</v>
      </c>
      <c r="F67" s="24" t="s">
        <v>274</v>
      </c>
      <c r="G67" s="29" t="s">
        <v>315</v>
      </c>
      <c r="H67" s="30" t="s">
        <v>311</v>
      </c>
      <c r="I67" s="24" t="s">
        <v>31</v>
      </c>
      <c r="J67" s="28" t="s">
        <v>275</v>
      </c>
    </row>
    <row r="68" spans="1:11" s="1" customFormat="1" ht="48.75" customHeight="1">
      <c r="A68" s="8">
        <v>9</v>
      </c>
      <c r="B68" s="18">
        <v>6810998106498</v>
      </c>
      <c r="C68" s="50" t="s">
        <v>276</v>
      </c>
      <c r="D68" s="51">
        <f>VLOOKUP(B68,'[1]lahika-2'!$B$7:$E$500,3,FALSE)</f>
        <v>50</v>
      </c>
      <c r="E68" s="51" t="str">
        <f>VLOOKUP(B68,'[1]lahika-2'!$B$7:$E$500,4,FALSE)</f>
        <v>LT</v>
      </c>
      <c r="F68" s="24" t="s">
        <v>277</v>
      </c>
      <c r="G68" s="33"/>
      <c r="H68" s="31" t="s">
        <v>7</v>
      </c>
      <c r="I68" s="24" t="s">
        <v>31</v>
      </c>
      <c r="J68" s="28" t="s">
        <v>278</v>
      </c>
    </row>
    <row r="69" spans="1:11" s="1" customFormat="1" ht="62.25" customHeight="1">
      <c r="A69" s="8">
        <v>10</v>
      </c>
      <c r="B69" s="18" t="s">
        <v>279</v>
      </c>
      <c r="C69" s="50" t="s">
        <v>280</v>
      </c>
      <c r="D69" s="51">
        <f>VLOOKUP(B69,'[1]lahika-2'!$B$7:$E$500,3,FALSE)</f>
        <v>500</v>
      </c>
      <c r="E69" s="51" t="str">
        <f>VLOOKUP(B69,'[1]lahika-2'!$B$7:$E$500,4,FALSE)</f>
        <v>GM</v>
      </c>
      <c r="F69" s="24" t="s">
        <v>281</v>
      </c>
      <c r="G69" s="29" t="s">
        <v>282</v>
      </c>
      <c r="H69" s="31" t="s">
        <v>7</v>
      </c>
      <c r="I69" s="24" t="s">
        <v>31</v>
      </c>
      <c r="J69" s="32" t="s">
        <v>283</v>
      </c>
    </row>
    <row r="70" spans="1:11" s="1" customFormat="1" ht="126.75" customHeight="1">
      <c r="A70" s="8">
        <v>11</v>
      </c>
      <c r="B70" s="18" t="s">
        <v>284</v>
      </c>
      <c r="C70" s="50" t="s">
        <v>285</v>
      </c>
      <c r="D70" s="51">
        <f>VLOOKUP(B70,'[1]lahika-2'!$B$7:$E$500,3,FALSE)</f>
        <v>500</v>
      </c>
      <c r="E70" s="51" t="str">
        <f>VLOOKUP(B70,'[1]lahika-2'!$B$7:$E$500,4,FALSE)</f>
        <v>GM</v>
      </c>
      <c r="F70" s="24" t="s">
        <v>286</v>
      </c>
      <c r="G70" s="29" t="s">
        <v>287</v>
      </c>
      <c r="H70" s="31" t="s">
        <v>7</v>
      </c>
      <c r="I70" s="24" t="s">
        <v>31</v>
      </c>
      <c r="J70" s="32" t="s">
        <v>288</v>
      </c>
    </row>
    <row r="71" spans="1:11" s="1" customFormat="1" ht="93" customHeight="1">
      <c r="A71" s="8">
        <v>12</v>
      </c>
      <c r="B71" s="18">
        <v>3680270069340</v>
      </c>
      <c r="C71" s="52" t="s">
        <v>289</v>
      </c>
      <c r="D71" s="51">
        <f>VLOOKUP(B71,'[1]lahika-2'!$B$7:$E$500,3,FALSE)</f>
        <v>4500</v>
      </c>
      <c r="E71" s="51" t="str">
        <f>VLOOKUP(B71,'[1]lahika-2'!$B$7:$E$500,4,FALSE)</f>
        <v>KG</v>
      </c>
      <c r="F71" s="24" t="s">
        <v>290</v>
      </c>
      <c r="G71" s="29" t="s">
        <v>291</v>
      </c>
      <c r="H71" s="31" t="s">
        <v>7</v>
      </c>
      <c r="I71" s="24" t="s">
        <v>292</v>
      </c>
      <c r="J71" s="28" t="s">
        <v>293</v>
      </c>
    </row>
    <row r="72" spans="1:11" s="1" customFormat="1" ht="300">
      <c r="A72" s="8">
        <v>13</v>
      </c>
      <c r="B72" s="18">
        <v>8010270178078</v>
      </c>
      <c r="C72" s="50" t="s">
        <v>294</v>
      </c>
      <c r="D72" s="51">
        <f>VLOOKUP(B72,'[1]lahika-2'!$B$7:$E$500,3,FALSE)</f>
        <v>100</v>
      </c>
      <c r="E72" s="51" t="str">
        <f>VLOOKUP(B72,'[1]lahika-2'!$B$7:$E$500,4,FALSE)</f>
        <v>AD</v>
      </c>
      <c r="F72" s="24" t="s">
        <v>23</v>
      </c>
      <c r="G72" s="25" t="s">
        <v>367</v>
      </c>
      <c r="H72" s="31" t="s">
        <v>7</v>
      </c>
      <c r="I72" s="24" t="s">
        <v>31</v>
      </c>
      <c r="J72" s="28" t="s">
        <v>295</v>
      </c>
    </row>
    <row r="73" spans="1:11" s="1" customFormat="1" ht="129.75" customHeight="1">
      <c r="A73" s="8">
        <v>14</v>
      </c>
      <c r="B73" s="18">
        <v>5350270329960</v>
      </c>
      <c r="C73" s="50" t="s">
        <v>352</v>
      </c>
      <c r="D73" s="51">
        <f>VLOOKUP(B73,'[1]lahika-2'!$B$7:$E$500,3,FALSE)</f>
        <v>100</v>
      </c>
      <c r="E73" s="51" t="str">
        <f>VLOOKUP(B73,'[1]lahika-2'!$B$7:$E$500,4,FALSE)</f>
        <v>KG</v>
      </c>
      <c r="F73" s="24" t="s">
        <v>296</v>
      </c>
      <c r="G73" s="25" t="s">
        <v>297</v>
      </c>
      <c r="H73" s="31" t="s">
        <v>10</v>
      </c>
      <c r="I73" s="24" t="s">
        <v>31</v>
      </c>
      <c r="J73" s="28" t="s">
        <v>298</v>
      </c>
    </row>
    <row r="74" spans="1:11" s="1" customFormat="1" ht="132" customHeight="1">
      <c r="A74" s="8">
        <v>15</v>
      </c>
      <c r="B74" s="18">
        <v>6850270140834</v>
      </c>
      <c r="C74" s="43" t="s">
        <v>299</v>
      </c>
      <c r="D74" s="44">
        <f>VLOOKUP(B74,'[1]lahika-2'!$B$7:$E$500,3,FALSE)</f>
        <v>4000</v>
      </c>
      <c r="E74" s="44" t="str">
        <f>VLOOKUP(B74,'[1]lahika-2'!$B$7:$E$500,4,FALSE)</f>
        <v>KG</v>
      </c>
      <c r="F74" s="24" t="s">
        <v>300</v>
      </c>
      <c r="G74" s="25" t="s">
        <v>316</v>
      </c>
      <c r="H74" s="31" t="s">
        <v>155</v>
      </c>
      <c r="I74" s="24" t="s">
        <v>257</v>
      </c>
      <c r="J74" s="49" t="s">
        <v>301</v>
      </c>
    </row>
    <row r="75" spans="1:11">
      <c r="A75" s="21"/>
      <c r="B75" s="21"/>
      <c r="C75" s="4"/>
    </row>
    <row r="76" spans="1:11" ht="15.75">
      <c r="A76" s="42" t="s">
        <v>343</v>
      </c>
      <c r="B76" s="21"/>
      <c r="C76" s="4"/>
      <c r="D76" s="9"/>
      <c r="E76" s="9"/>
      <c r="F76" s="9"/>
      <c r="J76" s="9"/>
    </row>
    <row r="77" spans="1:11" s="38" customFormat="1" ht="15.75">
      <c r="A77" s="42" t="s">
        <v>344</v>
      </c>
      <c r="B77" s="34"/>
      <c r="C77" s="34"/>
      <c r="D77" s="34"/>
      <c r="E77" s="34"/>
      <c r="F77" s="34"/>
      <c r="G77" s="35"/>
      <c r="H77" s="35"/>
      <c r="I77" s="35"/>
      <c r="J77" s="36"/>
      <c r="K77" s="37"/>
    </row>
    <row r="78" spans="1:11" s="38" customFormat="1" ht="15.75">
      <c r="A78" s="34" t="s">
        <v>32</v>
      </c>
      <c r="B78" s="34"/>
      <c r="C78" s="34"/>
      <c r="D78" s="34"/>
      <c r="E78" s="34"/>
      <c r="F78" s="34"/>
      <c r="G78" s="35"/>
      <c r="H78" s="35"/>
      <c r="I78" s="35"/>
      <c r="J78" s="36"/>
      <c r="K78" s="37"/>
    </row>
    <row r="79" spans="1:11" s="38" customFormat="1" ht="15.75">
      <c r="A79" s="34" t="s">
        <v>33</v>
      </c>
      <c r="B79" s="34"/>
      <c r="C79" s="34"/>
      <c r="D79" s="34"/>
      <c r="E79" s="34"/>
      <c r="F79" s="34"/>
      <c r="G79" s="35"/>
      <c r="H79" s="35"/>
      <c r="I79" s="35"/>
      <c r="J79" s="36"/>
      <c r="K79" s="37"/>
    </row>
    <row r="80" spans="1:11" s="38" customFormat="1" ht="33" customHeight="1">
      <c r="A80" s="68" t="s">
        <v>34</v>
      </c>
      <c r="B80" s="68"/>
      <c r="C80" s="68"/>
      <c r="D80" s="68"/>
      <c r="E80" s="68"/>
      <c r="F80" s="68"/>
      <c r="G80" s="68"/>
      <c r="H80" s="68"/>
      <c r="I80" s="68"/>
      <c r="J80" s="68"/>
      <c r="K80" s="37"/>
    </row>
    <row r="81" spans="1:11" s="38" customFormat="1" ht="15.75">
      <c r="A81" s="34" t="s">
        <v>35</v>
      </c>
      <c r="B81" s="34"/>
      <c r="C81" s="34"/>
      <c r="D81" s="34"/>
      <c r="E81" s="34"/>
      <c r="F81" s="34"/>
      <c r="G81" s="35"/>
      <c r="H81" s="35"/>
      <c r="I81" s="35"/>
      <c r="J81" s="36"/>
      <c r="K81" s="37"/>
    </row>
    <row r="82" spans="1:11" s="38" customFormat="1" ht="15.75">
      <c r="A82" s="34" t="s">
        <v>36</v>
      </c>
      <c r="B82" s="34"/>
      <c r="C82" s="34"/>
      <c r="D82" s="34"/>
      <c r="E82" s="34"/>
      <c r="F82" s="34"/>
      <c r="G82" s="35"/>
      <c r="H82" s="35"/>
      <c r="I82" s="35"/>
      <c r="J82" s="36"/>
      <c r="K82" s="37"/>
    </row>
    <row r="83" spans="1:11" s="38" customFormat="1" ht="15.75">
      <c r="A83" s="34" t="s">
        <v>37</v>
      </c>
      <c r="B83" s="34"/>
      <c r="C83" s="34"/>
      <c r="D83" s="34"/>
      <c r="E83" s="34"/>
      <c r="F83" s="34"/>
      <c r="G83" s="35"/>
      <c r="H83" s="35"/>
      <c r="I83" s="35"/>
      <c r="J83" s="36"/>
      <c r="K83" s="37"/>
    </row>
    <row r="84" spans="1:11" s="38" customFormat="1" ht="15.75">
      <c r="A84" s="34" t="s">
        <v>38</v>
      </c>
      <c r="B84" s="34"/>
      <c r="C84" s="34"/>
      <c r="D84" s="34"/>
      <c r="E84" s="34"/>
      <c r="F84" s="34"/>
      <c r="G84" s="35"/>
      <c r="H84" s="35"/>
      <c r="I84" s="35"/>
      <c r="J84" s="36"/>
      <c r="K84" s="37"/>
    </row>
    <row r="85" spans="1:11" s="38" customFormat="1" ht="15.75">
      <c r="A85" s="34" t="s">
        <v>39</v>
      </c>
      <c r="B85" s="34"/>
      <c r="C85" s="34"/>
      <c r="D85" s="34"/>
      <c r="E85" s="34"/>
      <c r="F85" s="34"/>
      <c r="G85" s="35"/>
      <c r="H85" s="35"/>
      <c r="I85" s="35"/>
      <c r="J85" s="36"/>
      <c r="K85" s="37"/>
    </row>
    <row r="86" spans="1:11" s="38" customFormat="1" ht="15.75">
      <c r="A86" s="34" t="s">
        <v>40</v>
      </c>
      <c r="B86" s="34"/>
      <c r="C86" s="34"/>
      <c r="D86" s="34"/>
      <c r="E86" s="34"/>
      <c r="F86" s="34"/>
      <c r="G86" s="35"/>
      <c r="H86" s="35"/>
      <c r="I86" s="35"/>
      <c r="J86" s="36"/>
      <c r="K86" s="37"/>
    </row>
    <row r="87" spans="1:11" s="38" customFormat="1" ht="39.75" customHeight="1">
      <c r="A87" s="68" t="s">
        <v>41</v>
      </c>
      <c r="B87" s="68"/>
      <c r="C87" s="68"/>
      <c r="D87" s="68"/>
      <c r="E87" s="68"/>
      <c r="F87" s="68"/>
      <c r="G87" s="68"/>
      <c r="H87" s="68"/>
      <c r="I87" s="68"/>
      <c r="J87" s="68"/>
      <c r="K87" s="37"/>
    </row>
    <row r="88" spans="1:11" s="38" customFormat="1" ht="15.75">
      <c r="A88" s="34" t="s">
        <v>42</v>
      </c>
      <c r="B88" s="34"/>
      <c r="C88" s="34"/>
      <c r="D88" s="34"/>
      <c r="E88" s="34"/>
      <c r="F88" s="34"/>
      <c r="G88" s="35"/>
      <c r="H88" s="35"/>
      <c r="I88" s="35"/>
      <c r="J88" s="36"/>
      <c r="K88" s="37"/>
    </row>
    <row r="89" spans="1:11" ht="20.25">
      <c r="A89" s="66" t="s">
        <v>43</v>
      </c>
      <c r="B89" s="66"/>
      <c r="C89" s="66"/>
      <c r="D89" s="66"/>
      <c r="E89" s="20"/>
      <c r="F89" s="20"/>
      <c r="G89" s="20"/>
      <c r="H89" s="20"/>
      <c r="I89" s="20"/>
      <c r="J89" s="20"/>
      <c r="K89" s="20"/>
    </row>
    <row r="90" spans="1:11" ht="20.25">
      <c r="A90" s="72" t="s">
        <v>44</v>
      </c>
      <c r="B90" s="73"/>
      <c r="C90" s="73"/>
      <c r="D90" s="73"/>
      <c r="E90" s="74"/>
      <c r="F90" s="54" t="s">
        <v>45</v>
      </c>
      <c r="G90" s="54"/>
      <c r="H90" s="54"/>
      <c r="I90" s="22"/>
      <c r="J90" s="20"/>
      <c r="K90" s="20"/>
    </row>
    <row r="91" spans="1:11" ht="20.25">
      <c r="A91" s="69" t="s">
        <v>46</v>
      </c>
      <c r="B91" s="70"/>
      <c r="C91" s="70"/>
      <c r="D91" s="70"/>
      <c r="E91" s="71"/>
      <c r="F91" s="67" t="s">
        <v>47</v>
      </c>
      <c r="G91" s="67"/>
      <c r="H91" s="67"/>
      <c r="I91" s="23"/>
      <c r="J91" s="20"/>
      <c r="K91" s="20"/>
    </row>
    <row r="92" spans="1:11" ht="20.25">
      <c r="A92" s="69" t="s">
        <v>48</v>
      </c>
      <c r="B92" s="70"/>
      <c r="C92" s="70"/>
      <c r="D92" s="70"/>
      <c r="E92" s="71"/>
      <c r="F92" s="67" t="s">
        <v>49</v>
      </c>
      <c r="G92" s="67"/>
      <c r="H92" s="67"/>
      <c r="I92" s="23"/>
      <c r="J92" s="20"/>
      <c r="K92" s="20"/>
    </row>
    <row r="93" spans="1:11" ht="20.25">
      <c r="A93" s="69" t="s">
        <v>50</v>
      </c>
      <c r="B93" s="70"/>
      <c r="C93" s="70"/>
      <c r="D93" s="70"/>
      <c r="E93" s="71"/>
      <c r="F93" s="67" t="s">
        <v>51</v>
      </c>
      <c r="G93" s="67"/>
      <c r="H93" s="67"/>
      <c r="I93" s="23"/>
      <c r="J93" s="20"/>
      <c r="K93" s="20"/>
    </row>
    <row r="94" spans="1:11" ht="20.25">
      <c r="A94" s="69" t="s">
        <v>52</v>
      </c>
      <c r="B94" s="70"/>
      <c r="C94" s="70"/>
      <c r="D94" s="70"/>
      <c r="E94" s="71"/>
      <c r="F94" s="67" t="s">
        <v>53</v>
      </c>
      <c r="G94" s="67"/>
      <c r="H94" s="67"/>
      <c r="I94" s="23"/>
      <c r="J94" s="20"/>
      <c r="K94" s="20"/>
    </row>
    <row r="95" spans="1:11" ht="20.25">
      <c r="A95" s="69" t="s">
        <v>54</v>
      </c>
      <c r="B95" s="70"/>
      <c r="C95" s="70"/>
      <c r="D95" s="70"/>
      <c r="E95" s="71"/>
      <c r="F95" s="67" t="s">
        <v>55</v>
      </c>
      <c r="G95" s="67"/>
      <c r="H95" s="67"/>
      <c r="I95" s="23"/>
      <c r="J95" s="20"/>
      <c r="K95" s="20"/>
    </row>
    <row r="96" spans="1:11" s="38" customFormat="1" ht="6.75" hidden="1" customHeight="1">
      <c r="A96" s="34"/>
      <c r="B96" s="34"/>
      <c r="C96" s="34"/>
      <c r="D96" s="34"/>
      <c r="E96" s="34"/>
      <c r="F96" s="34"/>
      <c r="G96" s="35"/>
      <c r="H96" s="35"/>
      <c r="I96" s="35"/>
      <c r="J96" s="36"/>
      <c r="K96" s="37"/>
    </row>
    <row r="97" spans="1:11" s="38" customFormat="1" ht="18.75">
      <c r="A97" s="45" t="s">
        <v>345</v>
      </c>
      <c r="B97" s="46"/>
      <c r="C97" s="46"/>
      <c r="D97" s="46"/>
      <c r="E97" s="46"/>
      <c r="F97" s="46"/>
      <c r="G97" s="47"/>
      <c r="H97" s="47"/>
      <c r="I97" s="47"/>
      <c r="J97" s="48"/>
      <c r="K97" s="37"/>
    </row>
    <row r="98" spans="1:11" s="38" customFormat="1" ht="18.75">
      <c r="A98" s="46" t="s">
        <v>354</v>
      </c>
      <c r="B98" s="46"/>
      <c r="C98" s="46"/>
      <c r="D98" s="46"/>
      <c r="E98" s="46"/>
      <c r="F98" s="46"/>
      <c r="G98" s="47"/>
      <c r="H98" s="47"/>
      <c r="I98" s="47"/>
      <c r="J98" s="48"/>
      <c r="K98" s="37"/>
    </row>
    <row r="99" spans="1:11" s="38" customFormat="1" ht="18.75">
      <c r="A99" s="46" t="s">
        <v>355</v>
      </c>
      <c r="B99" s="46"/>
      <c r="C99" s="46"/>
      <c r="D99" s="46"/>
      <c r="E99" s="46"/>
      <c r="F99" s="46"/>
      <c r="G99" s="47"/>
      <c r="H99" s="47"/>
      <c r="I99" s="47"/>
      <c r="J99" s="48"/>
      <c r="K99" s="37"/>
    </row>
    <row r="100" spans="1:11" s="38" customFormat="1" ht="42" customHeight="1">
      <c r="A100" s="55" t="s">
        <v>353</v>
      </c>
      <c r="B100" s="55"/>
      <c r="C100" s="55"/>
      <c r="D100" s="55"/>
      <c r="E100" s="55"/>
      <c r="F100" s="55"/>
      <c r="G100" s="55"/>
      <c r="H100" s="55"/>
      <c r="I100" s="55"/>
      <c r="J100" s="55"/>
      <c r="K100" s="37"/>
    </row>
    <row r="101" spans="1:11">
      <c r="A101" s="16"/>
      <c r="B101" s="16"/>
      <c r="C101" s="17"/>
      <c r="D101" s="16"/>
      <c r="E101" s="16"/>
      <c r="F101" s="16"/>
      <c r="G101" s="16"/>
      <c r="H101" s="16"/>
      <c r="I101" s="16"/>
      <c r="J101" s="16"/>
      <c r="K101" s="15"/>
    </row>
    <row r="102" spans="1:11">
      <c r="A102" s="16"/>
      <c r="B102" s="16"/>
      <c r="C102" s="17"/>
      <c r="D102" s="16"/>
      <c r="E102" s="16"/>
      <c r="F102" s="16"/>
      <c r="G102" s="16"/>
      <c r="H102" s="16" t="s">
        <v>368</v>
      </c>
      <c r="I102" s="16"/>
      <c r="J102" s="16"/>
      <c r="K102" s="15"/>
    </row>
  </sheetData>
  <autoFilter ref="A1:J103"/>
  <mergeCells count="21">
    <mergeCell ref="F94:H94"/>
    <mergeCell ref="A92:E92"/>
    <mergeCell ref="A93:E93"/>
    <mergeCell ref="A94:E94"/>
    <mergeCell ref="A90:E90"/>
    <mergeCell ref="A100:J100"/>
    <mergeCell ref="A59:J59"/>
    <mergeCell ref="D2:E2"/>
    <mergeCell ref="A3:J3"/>
    <mergeCell ref="A29:J29"/>
    <mergeCell ref="A9:J9"/>
    <mergeCell ref="A17:J17"/>
    <mergeCell ref="A89:D89"/>
    <mergeCell ref="F91:H91"/>
    <mergeCell ref="A87:J87"/>
    <mergeCell ref="A91:E91"/>
    <mergeCell ref="A80:J80"/>
    <mergeCell ref="F95:H95"/>
    <mergeCell ref="A95:E95"/>
    <mergeCell ref="F92:H92"/>
    <mergeCell ref="F93:H93"/>
  </mergeCells>
  <printOptions horizontalCentered="1"/>
  <pageMargins left="0.39370078740157483" right="0.23622047244094491" top="1.2598425196850394" bottom="1.0236220472440944" header="0.70866141732283472" footer="0.78740157480314965"/>
  <pageSetup paperSize="9" scale="70" orientation="landscape" r:id="rId1"/>
  <headerFooter alignWithMargins="0">
    <oddHeader>&amp;L&amp;"Times New Roman,Normal"&amp;12&amp;UHİZMETE ÖZEL&amp;"-,Normal"&amp;U
&amp;"Times New Roman,Normal"Sayı:88265220-934.01.02-&amp;R&amp;"Times New Roman,Normal"&amp;12Ek-1
......../......../.........</oddHeader>
    <oddFooter>&amp;L&amp;"Times New Roman,Normal"&amp;12&amp;UHİZMETE ÖZEL&amp;C&amp;"Times New Roman,Normal"&amp;12 1- &amp;P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Çalışma Sayfaları</vt:lpstr>
      </vt:variant>
      <vt:variant>
        <vt:i4>1</vt:i4>
      </vt:variant>
      <vt:variant>
        <vt:lpstr>Adlandırılmış Aralıklar</vt:lpstr>
      </vt:variant>
      <vt:variant>
        <vt:i4>2</vt:i4>
      </vt:variant>
    </vt:vector>
  </HeadingPairs>
  <TitlesOfParts>
    <vt:vector size="3" baseType="lpstr">
      <vt:lpstr>Ek-1</vt:lpstr>
      <vt:lpstr>'Ek-1'!Yazdırma_Alanı</vt:lpstr>
      <vt:lpstr>'Ek-1'!Yazdırma_Başlıkları</vt:lpstr>
    </vt:vector>
  </TitlesOfParts>
  <Company>KKK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CEM FURUNCU (İKM.ASB.KD.ÜÇVŞ.)(KKK)</dc:creator>
  <cp:keywords>a18c!?1475tx0099m2@0R6t+85nYz&amp;3El!K%AQx2x5hT#2O0fTr$=gWb</cp:keywords>
  <cp:lastModifiedBy>HACI BAYRAM PİRİNÇÇİ</cp:lastModifiedBy>
  <cp:lastPrinted>2023-01-13T07:00:15Z</cp:lastPrinted>
  <dcterms:created xsi:type="dcterms:W3CDTF">2018-02-05T07:37:58Z</dcterms:created>
  <dcterms:modified xsi:type="dcterms:W3CDTF">2023-01-24T07:44:26Z</dcterms:modified>
</cp:coreProperties>
</file>